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docProps/app.xml" ContentType="application/vnd.openxmlformats-officedocument.extended-properties+xml"/>
  <Override PartName="/xl/connections.xml" ContentType="application/vnd.openxmlformats-officedocument.spreadsheetml.connection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D:\Cuadros de salida\2021\Noviembre 2021\"/>
    </mc:Choice>
  </mc:AlternateContent>
  <xr:revisionPtr revIDLastSave="0" documentId="13_ncr:1_{F490F3E3-C057-46E4-BD48-358A5AFB9848}" xr6:coauthVersionLast="36" xr6:coauthVersionMax="36" xr10:uidLastSave="{00000000-0000-0000-0000-000000000000}"/>
  <bookViews>
    <workbookView xWindow="0" yWindow="0" windowWidth="28800" windowHeight="12225" xr2:uid="{42AD86FE-60E8-40E4-BCBE-A5EC3A68856D}"/>
  </bookViews>
  <sheets>
    <sheet name="Cuadro publicación" sheetId="1" r:id="rId1"/>
    <sheet name="Mapa" sheetId="2" r:id="rId2"/>
  </sheets>
  <definedNames>
    <definedName name="_xlchart.v5.0" hidden="1">Mapa!$A$10</definedName>
    <definedName name="_xlchart.v5.1" hidden="1">Mapa!$A$11:$A$41</definedName>
    <definedName name="_xlchart.v5.2" hidden="1">Mapa!$B$10</definedName>
    <definedName name="_xlchart.v5.3" hidden="1">Mapa!$B$11:$B$41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B12" i="2" l="1"/>
  <c r="B13" i="2"/>
  <c r="B14" i="2"/>
  <c r="B16" i="2"/>
  <c r="B17" i="2"/>
  <c r="B18" i="2"/>
  <c r="B19" i="2"/>
  <c r="B20" i="2"/>
  <c r="B21" i="2"/>
  <c r="B22" i="2"/>
  <c r="B23" i="2"/>
  <c r="B24" i="2"/>
  <c r="B25" i="2"/>
  <c r="B26" i="2"/>
  <c r="B27" i="2"/>
  <c r="B28" i="2"/>
  <c r="B29" i="2"/>
  <c r="B30" i="2"/>
  <c r="B31" i="2"/>
  <c r="B32" i="2"/>
  <c r="B33" i="2"/>
  <c r="B34" i="2"/>
  <c r="B35" i="2"/>
  <c r="B36" i="2"/>
  <c r="B37" i="2"/>
  <c r="B38" i="2"/>
  <c r="B39" i="2"/>
  <c r="B40" i="2"/>
  <c r="B41" i="2"/>
  <c r="B11" i="2"/>
  <c r="S13" i="1" l="1"/>
  <c r="H57" i="1"/>
  <c r="H13" i="1"/>
  <c r="V15" i="1" l="1"/>
  <c r="V16"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14" i="1"/>
  <c r="P13" i="1"/>
  <c r="V13" i="1" s="1"/>
  <c r="L15" i="1" l="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14" i="1"/>
  <c r="E13" i="1"/>
  <c r="L13" i="1" l="1"/>
  <c r="L59" i="1"/>
  <c r="L58" i="1"/>
  <c r="L57" i="1"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julianmadrid\AppData\Local\Temp\tmpF6F9.odc" keepAlive="1" name="atria\bitab MT_Maestro" type="5" refreshedVersion="6" background="1" refreshOnLoad="1" saveData="1">
    <dbPr connection="Provider=MSOLAP.8;Integrated Security=SSPI;Persist Security Info=True;Initial Catalog=MT_Maestro;Data Source=atria\bitab;MDX Compatibility=1;Safety Options=2;MDX Missing Member Mode=Error;Update Isolation Level=2" command="MT_Maestro" commandType="1"/>
    <olapPr sendLocale="1" rowDrillCount="1000"/>
  </connection>
  <connection id="2" xr16:uid="{00000000-0015-0000-FFFF-FFFF00000000}" odcFile="C:\Users\julianmadrid\AppData\Local\Temp\tmpF6F9.odc" keepAlive="1" name="atria\bitab MT_Maestro1" type="5" refreshedVersion="6" background="1" refreshOnLoad="1" saveData="1">
    <dbPr connection="Provider=MSOLAP.8;Integrated Security=SSPI;Persist Security Info=True;Initial Catalog=MT_Maestro;Data Source=atria\bitab;MDX Compatibility=1;Safety Options=2;MDX Missing Member Mode=Error;Update Isolation Level=2" command="MT_Maestro" commandType="1"/>
    <olapPr sendLocale="1" rowDrillCount="1000"/>
  </connection>
</connections>
</file>

<file path=xl/sharedStrings.xml><?xml version="1.0" encoding="utf-8"?>
<sst xmlns="http://schemas.openxmlformats.org/spreadsheetml/2006/main" count="103" uniqueCount="56">
  <si>
    <t>Cuadro 11: Condiciones de Seguridad (Homicidios y Reincidencia Probada)</t>
  </si>
  <si>
    <t xml:space="preserve">Departamento
(General)
</t>
  </si>
  <si>
    <t>Población que Ingresó al Proceso</t>
  </si>
  <si>
    <t>Cálculo de Reincidencia Probada</t>
  </si>
  <si>
    <t>Total</t>
  </si>
  <si>
    <t>%</t>
  </si>
  <si>
    <t>Total Nacional</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</si>
  <si>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</si>
  <si>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</si>
  <si>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</si>
  <si>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</si>
  <si>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</si>
  <si>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</si>
  <si>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</si>
  <si>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</si>
  <si>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</si>
  <si>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</si>
  <si>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</si>
  <si>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</si>
  <si>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</si>
  <si>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</si>
  <si>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</si>
  <si>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</si>
  <si>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</si>
  <si>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</si>
  <si>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</si>
  <si>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</si>
  <si>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</si>
  <si>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</si>
  <si>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</si>
  <si>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</si>
  <si>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</si>
  <si>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</si>
  <si>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</si>
  <si>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Santander</t>
  </si>
  <si>
    <t>Sucre</t>
  </si>
  <si>
    <t>Tolima</t>
  </si>
  <si>
    <t>Valle del Cauca</t>
  </si>
  <si>
    <t>Vaupés</t>
  </si>
  <si>
    <t>Vichada</t>
  </si>
  <si>
    <t>&lt;Sin Asignar&gt;</t>
  </si>
  <si>
    <t>Reincidencia desagregada por sexo</t>
  </si>
  <si>
    <r>
      <rPr>
        <b/>
        <sz val="10"/>
        <color rgb="FFFFFFFF"/>
        <rFont val="Arial"/>
        <family val="2"/>
      </rPr>
      <t xml:space="preserve">Departamento
</t>
    </r>
    <r>
      <rPr>
        <b/>
        <sz val="10"/>
        <color rgb="FFFFFFFF"/>
        <rFont val="Arial"/>
        <family val="2"/>
      </rPr>
      <t xml:space="preserve">(General)
</t>
    </r>
  </si>
  <si>
    <t>Hombres</t>
  </si>
  <si>
    <t>Mujeres</t>
  </si>
  <si>
    <t xml:space="preserve">Nota aclaratoria: </t>
  </si>
  <si>
    <t>Desde la Subdirección de Seguimiento de la ARN, se considera importante aclarar a los usuarios de la información estadística, que los datos publicados en el micrositio “ARN en cifras”, correspondientes al reporte trimestral del Índice de Reincidencia de personas desmovilizadas en proceso de reintegración, fueron ajustados para el tercer trimestre de 2020.</t>
  </si>
  <si>
    <t xml:space="preserve">El cambio metodológico aplicado por parte de la Subdirección de Seguimiento en el cálculo del Índice de Reincidencia, garantiza la disponibilidad y continuidad de información para la generación oportuna de los resultados de la operación estadística de acuerdo con los registros consolidados en el Sistema de Información para la Reintegración y Reincorporación (SIRR). No obstante, hasta que no se garantice el ajuste metodológico de las series temporales, no es posible comparar los resultados históricos. </t>
  </si>
  <si>
    <t xml:space="preserve">A partir del tercer trimestre de 2020, el índice se limitará exclusivamente a presentar la información asociada a la reincidencia probada de las personas que ingresaron al proceso de reintegración; es decir, personas que cuentan con la emisión por parte de la ARN del acto administrativo Causal Sobreviniente, ante la existencia de una sentencia condenatoria por delitos posteriores a su desmovilización. El alcance del indicador excluye a las personas desmovilizadas con estado culminado, retiro voluntario o fallecido. </t>
  </si>
  <si>
    <t>De acuerdo con lo anterior y dando cumplimiento al principio de transparencia, los detalles del ajuste metodológico serán incorporados en los documentos técnicos de soporte o metadatos de la operación estadística.</t>
  </si>
  <si>
    <t>Departamento</t>
  </si>
  <si>
    <t>Reincidencia probada</t>
  </si>
  <si>
    <t>Bogotá</t>
  </si>
  <si>
    <r>
      <rPr>
        <b/>
        <sz val="11"/>
        <color theme="1"/>
        <rFont val="Calibri"/>
        <family val="2"/>
        <scheme val="minor"/>
      </rPr>
      <t xml:space="preserve">Nota: </t>
    </r>
    <r>
      <rPr>
        <sz val="11"/>
        <color theme="1"/>
        <rFont val="Calibri"/>
        <family val="2"/>
        <scheme val="minor"/>
      </rPr>
      <t>la categoría "Sin Asignar" corresponde a las personas que no cuentan con registro de ubicación en el SIRR al corte de la información</t>
    </r>
  </si>
  <si>
    <t>Población en proceso</t>
  </si>
  <si>
    <t>Corte de la información: 30 de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</si>
</sst>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0.00%"/>
  </numFmts>
  <fonts count="13">
    <font>
      <sz val="11"/>
      <color theme="1"/>
      <name val="Calibri"/>
      <family val="2"/>
      <scheme val="minor"/>
    </font>
    <font>
      <b/>
      <sz val="11"/>
      <color theme="1"/>
      <name val="Calibri"/>
      <family val="2"/>
      <scheme val="minor"/>
    </font>
    <font>
      <b/>
      <sz val="11"/>
      <color rgb="FF000000"/>
      <name val="Arial"/>
      <family val="2"/>
    </font>
    <font>
      <sz val="11"/>
      <name val="Calibri"/>
      <family val="2"/>
    </font>
    <font>
      <sz val="10"/>
      <color rgb="FF000000"/>
      <name val="Arial"/>
      <family val="2"/>
    </font>
    <font>
      <b/>
      <sz val="10"/>
      <color rgb="FFFFFFFF"/>
      <name val="Arial"/>
      <family val="2"/>
    </font>
    <font>
      <b/>
      <sz val="9"/>
      <color rgb="FFFFFFFF"/>
      <name val="Arial"/>
      <family val="2"/>
    </font>
    <font>
      <b/>
      <sz val="8"/>
      <color rgb="FFFFFFFF"/>
      <name val="Arial"/>
      <family val="2"/>
    </font>
    <font>
      <sz val="9"/>
      <color rgb="FFFFFFFF"/>
      <name val="Arial"/>
      <family val="2"/>
    </font>
    <font>
      <b/>
      <sz val="10"/>
      <color rgb="FF000000"/>
      <name val="Arial"/>
      <family val="2"/>
    </font>
    <font>
      <sz val="9"/>
      <color rgb="FF000000"/>
      <name val="Arial"/>
      <family val="2"/>
    </font>
    <font>
      <i/>
      <sz val="11"/>
      <name val="Work Sans"/>
    </font>
    <font>
      <sz val="11"/>
      <name val="Calibri"/>
      <family val="2"/>
    </font>
  </fonts>
  <fills count="4">
    <fill>
      <patternFill patternType="none"/>
    </fill>
    <fill>
      <patternFill patternType="gray125"/>
    </fill>
    <fill>
      <patternFill patternType="solid">
        <fgColor rgb="FF2D5FBD"/>
        <bgColor rgb="FF2D5FBD"/>
      </patternFill>
    </fill>
    <fill>
      <patternFill patternType="solid">
        <fgColor rgb="FFD3D3D3"/>
        <bgColor rgb="FFD3D3D3"/>
      </patternFill>
    </fill>
  </fills>
  <borders count="18">
    <border>
      <left/>
      <right/>
      <top/>
      <bottom/>
      <diagonal/>
    </border>
    <border>
      <left/>
      <right style="thin">
        <color rgb="FFD3D3D3"/>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FFFFFF"/>
      </right>
      <top style="thin">
        <color rgb="FFFFFFFF"/>
      </top>
      <bottom style="thin">
        <color rgb="FFFFFFFF"/>
      </bottom>
      <diagonal/>
    </border>
    <border>
      <left style="thin">
        <color rgb="FFD3D3D3"/>
      </left>
      <right style="thin">
        <color rgb="FFD3D3D3"/>
      </right>
      <top style="thin">
        <color rgb="FFD3D3D3"/>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style="thin">
        <color rgb="FF002060"/>
      </bottom>
      <diagonal/>
    </border>
    <border>
      <left/>
      <right/>
      <top style="thin">
        <color rgb="FFD3D3D3"/>
      </top>
      <bottom style="thin">
        <color rgb="FF002060"/>
      </bottom>
      <diagonal/>
    </border>
    <border>
      <left/>
      <right style="thin">
        <color rgb="FFD3D3D3"/>
      </right>
      <top style="thin">
        <color rgb="FFD3D3D3"/>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D3D3D3"/>
      </left>
      <right/>
      <top style="thin">
        <color rgb="FFD3D3D3"/>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cellStyleXfs>
  <cellXfs count="50">
    <xf numFmtId="0" fontId="0" fillId="0" borderId="0" xfId="0"/>
    <xf numFmtId="0" fontId="3" fillId="0" borderId="0" xfId="0" applyFont="1" applyFill="1" applyBorder="1" applyAlignment="1"/>
    <xf numFmtId="0" fontId="3" fillId="0" borderId="0" xfId="0" applyFont="1" applyFill="1" applyBorder="1"/>
    <xf numFmtId="0" fontId="3" fillId="0" borderId="5" xfId="0" applyNumberFormat="1" applyFont="1" applyFill="1" applyBorder="1" applyAlignment="1">
      <alignment vertical="top" wrapText="1"/>
    </xf>
    <xf numFmtId="0" fontId="3" fillId="0" borderId="4"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11" fillId="0" borderId="0" xfId="0" applyFont="1" applyAlignment="1">
      <alignment vertical="center"/>
    </xf>
    <xf numFmtId="0" fontId="8" fillId="2" borderId="16" xfId="0" applyNumberFormat="1" applyFont="1" applyFill="1" applyBorder="1" applyAlignment="1">
      <alignment vertical="center" wrapText="1" readingOrder="1"/>
    </xf>
    <xf numFmtId="0" fontId="8" fillId="2" borderId="7" xfId="0" applyNumberFormat="1" applyFont="1" applyFill="1" applyBorder="1" applyAlignment="1">
      <alignment vertical="center" wrapText="1" readingOrder="1"/>
    </xf>
    <xf numFmtId="0" fontId="0" fillId="0" borderId="17" xfId="0" applyBorder="1"/>
    <xf numFmtId="0" fontId="2"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3" fillId="0" borderId="0" xfId="0" applyFont="1" applyFill="1" applyBorder="1" applyAlignment="1"/>
    <xf numFmtId="0" fontId="5" fillId="2" borderId="0" xfId="0" applyNumberFormat="1" applyFont="1" applyFill="1" applyBorder="1" applyAlignment="1">
      <alignment horizontal="center" wrapText="1" readingOrder="1"/>
    </xf>
    <xf numFmtId="0" fontId="5" fillId="2" borderId="1" xfId="0" applyNumberFormat="1" applyFont="1" applyFill="1" applyBorder="1" applyAlignment="1">
      <alignment horizontal="center" wrapText="1" readingOrder="1"/>
    </xf>
    <xf numFmtId="0" fontId="5" fillId="2" borderId="2" xfId="0" applyNumberFormat="1" applyFont="1" applyFill="1" applyBorder="1" applyAlignment="1">
      <alignment horizontal="center" vertical="center" wrapText="1" readingOrder="1"/>
    </xf>
    <xf numFmtId="0" fontId="3" fillId="0" borderId="3" xfId="0" applyNumberFormat="1" applyFont="1" applyFill="1" applyBorder="1" applyAlignment="1">
      <alignment vertical="top" wrapText="1"/>
    </xf>
    <xf numFmtId="0" fontId="3" fillId="0" borderId="4" xfId="0" applyNumberFormat="1" applyFont="1" applyFill="1" applyBorder="1" applyAlignment="1">
      <alignment vertical="top" wrapText="1"/>
    </xf>
    <xf numFmtId="0" fontId="6"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8" fillId="2" borderId="6" xfId="0" applyNumberFormat="1" applyFont="1" applyFill="1" applyBorder="1" applyAlignment="1">
      <alignment horizontal="center" vertical="center" wrapText="1" readingOrder="1"/>
    </xf>
    <xf numFmtId="0" fontId="3" fillId="0" borderId="7"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8" fillId="2" borderId="9" xfId="0" applyNumberFormat="1" applyFont="1" applyFill="1" applyBorder="1" applyAlignment="1">
      <alignment horizontal="center" vertical="center" wrapText="1" readingOrder="1"/>
    </xf>
    <xf numFmtId="0" fontId="8" fillId="2" borderId="10" xfId="0" applyNumberFormat="1" applyFont="1" applyFill="1" applyBorder="1" applyAlignment="1">
      <alignment horizontal="center" vertical="center" wrapText="1" readingOrder="1"/>
    </xf>
    <xf numFmtId="0" fontId="8" fillId="2" borderId="11" xfId="0" applyNumberFormat="1" applyFont="1" applyFill="1" applyBorder="1" applyAlignment="1">
      <alignment horizontal="center" vertical="center" wrapText="1" readingOrder="1"/>
    </xf>
    <xf numFmtId="0" fontId="9" fillId="3" borderId="12" xfId="0" applyNumberFormat="1" applyFont="1" applyFill="1" applyBorder="1" applyAlignment="1">
      <alignment horizontal="left" vertical="center" wrapText="1" readingOrder="1"/>
    </xf>
    <xf numFmtId="0" fontId="3" fillId="0" borderId="12" xfId="0" applyNumberFormat="1" applyFont="1" applyFill="1" applyBorder="1" applyAlignment="1">
      <alignment vertical="top" wrapText="1"/>
    </xf>
    <xf numFmtId="0" fontId="9" fillId="3" borderId="12" xfId="0" applyNumberFormat="1" applyFont="1" applyFill="1" applyBorder="1" applyAlignment="1">
      <alignment horizontal="right" vertical="center" wrapText="1" readingOrder="1"/>
    </xf>
    <xf numFmtId="0" fontId="3" fillId="0" borderId="12" xfId="0" applyNumberFormat="1" applyFont="1" applyFill="1" applyBorder="1" applyAlignment="1">
      <alignment horizontal="right" vertical="top" wrapText="1"/>
    </xf>
    <xf numFmtId="0" fontId="9" fillId="3" borderId="13" xfId="0" applyNumberFormat="1" applyFont="1" applyFill="1" applyBorder="1" applyAlignment="1">
      <alignment horizontal="right" vertical="center" wrapText="1" readingOrder="1"/>
    </xf>
    <xf numFmtId="0" fontId="9" fillId="3" borderId="14" xfId="0" applyNumberFormat="1" applyFont="1" applyFill="1" applyBorder="1" applyAlignment="1">
      <alignment horizontal="right" vertical="center" wrapText="1" readingOrder="1"/>
    </xf>
    <xf numFmtId="0" fontId="9" fillId="3" borderId="15" xfId="0" applyNumberFormat="1" applyFont="1" applyFill="1" applyBorder="1" applyAlignment="1">
      <alignment horizontal="right" vertical="center" wrapText="1" readingOrder="1"/>
    </xf>
    <xf numFmtId="164" fontId="9" fillId="3"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left" vertical="center" wrapText="1" readingOrder="1"/>
    </xf>
    <xf numFmtId="0" fontId="10" fillId="0" borderId="14" xfId="0" applyNumberFormat="1" applyFont="1" applyFill="1" applyBorder="1" applyAlignment="1">
      <alignment horizontal="left" vertical="center" wrapText="1" readingOrder="1"/>
    </xf>
    <xf numFmtId="0" fontId="10" fillId="0" borderId="15" xfId="0" applyNumberFormat="1" applyFont="1" applyFill="1" applyBorder="1" applyAlignment="1">
      <alignment horizontal="left" vertical="center" wrapText="1" readingOrder="1"/>
    </xf>
    <xf numFmtId="0" fontId="10" fillId="0" borderId="12" xfId="0" applyNumberFormat="1" applyFont="1" applyFill="1" applyBorder="1" applyAlignment="1">
      <alignment horizontal="right" vertical="center" wrapText="1" readingOrder="1"/>
    </xf>
    <xf numFmtId="0" fontId="10" fillId="0" borderId="13" xfId="0" applyNumberFormat="1" applyFont="1" applyFill="1" applyBorder="1" applyAlignment="1">
      <alignment vertical="center" wrapText="1" readingOrder="1"/>
    </xf>
    <xf numFmtId="0" fontId="10" fillId="0" borderId="14" xfId="0" applyNumberFormat="1" applyFont="1" applyFill="1" applyBorder="1" applyAlignment="1">
      <alignment vertical="center" wrapText="1" readingOrder="1"/>
    </xf>
    <xf numFmtId="0" fontId="10" fillId="0" borderId="15" xfId="0" applyNumberFormat="1" applyFont="1" applyFill="1" applyBorder="1" applyAlignment="1">
      <alignment vertical="center" wrapText="1" readingOrder="1"/>
    </xf>
    <xf numFmtId="164" fontId="10" fillId="0" borderId="13" xfId="0" applyNumberFormat="1" applyFont="1" applyFill="1" applyBorder="1" applyAlignment="1">
      <alignment horizontal="center" vertical="center" wrapText="1" readingOrder="1"/>
    </xf>
    <xf numFmtId="164" fontId="10" fillId="0" borderId="14" xfId="0" applyNumberFormat="1" applyFont="1" applyFill="1" applyBorder="1" applyAlignment="1">
      <alignment horizontal="center" vertical="center" wrapText="1" readingOrder="1"/>
    </xf>
    <xf numFmtId="164" fontId="10" fillId="0" borderId="15"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right" vertical="center" wrapText="1" readingOrder="1"/>
    </xf>
    <xf numFmtId="0" fontId="10" fillId="0" borderId="14" xfId="0" applyNumberFormat="1" applyFont="1" applyFill="1" applyBorder="1" applyAlignment="1">
      <alignment horizontal="right" vertical="center" wrapText="1" readingOrder="1"/>
    </xf>
    <xf numFmtId="0" fontId="10" fillId="0" borderId="15" xfId="0" applyNumberFormat="1" applyFont="1" applyFill="1" applyBorder="1" applyAlignment="1">
      <alignment horizontal="right" vertical="center" wrapText="1" readingOrder="1"/>
    </xf>
    <xf numFmtId="164" fontId="10" fillId="0" borderId="12" xfId="0" applyNumberFormat="1" applyFont="1" applyFill="1" applyBorder="1" applyAlignment="1">
      <alignment horizontal="center" vertical="center" wrapText="1" readingOrder="1"/>
    </xf>
    <xf numFmtId="0" fontId="1" fillId="0" borderId="0" xfId="0" applyFont="1" applyAlignment="1">
      <alignment horizontal="center"/>
    </xf>
    <xf numFmtId="0" fontId="11" fillId="0" borderId="0" xfId="0" applyFont="1" applyAlignment="1">
      <alignment vertical="center" wrapText="1"/>
    </xf>
  </cellXfs>
  <cellStyles count="2">
    <cellStyle name="Normal" xfId="0" builtinId="0"/>
    <cellStyle name="Normal 2" xfId="1" xr:uid="{139FC416-9241-4C97-B126-02DEBA9816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_xlchart.v5.1</cx:f>
        <cx:nf>_xlchart.v5.0</cx:nf>
      </cx:strDim>
      <cx:numDim type="colorVal">
        <cx:f>_xlchart.v5.3</cx:f>
      </cx:numDim>
    </cx:data>
  </cx:chartData>
  <cx:chart>
    <cx:title pos="t" align="ctr" overlay="0">
      <cx:tx>
        <cx:txData>
          <cx:v/>
        </cx:txData>
      </cx:tx>
      <cx:txPr>
        <a:bodyPr spcFirstLastPara="1" vertOverflow="ellipsis" horzOverflow="overflow" wrap="square" lIns="0" tIns="0" rIns="0" bIns="0" anchor="ctr" anchorCtr="1"/>
        <a:lstStyle/>
        <a:p>
          <a:pPr algn="ctr" rtl="0">
            <a:defRPr/>
          </a:pPr>
          <a:endParaRPr lang="es-ES" sz="1400" b="0" i="0" u="none" strike="noStrike" baseline="0">
            <a:solidFill>
              <a:sysClr val="windowText" lastClr="000000">
                <a:lumMod val="65000"/>
                <a:lumOff val="35000"/>
              </a:sysClr>
            </a:solidFill>
            <a:latin typeface="Calibri" panose="020F0502020204030204"/>
          </a:endParaRPr>
        </a:p>
      </cx:txPr>
    </cx:title>
    <cx:plotArea>
      <cx:plotAreaRegion>
        <cx:series layoutId="regionMap" uniqueId="{250D4BD9-3397-4324-99E5-92B15BA72D1C}">
          <cx:tx>
            <cx:txData>
              <cx:f>_xlchart.v5.2</cx:f>
              <cx:v>Reincidencia probada</cx:v>
            </cx:txData>
          </cx:tx>
          <cx:dataLabels pos="ctr">
            <cx:visibility seriesName="0" categoryName="0" value="1"/>
          </cx:dataLabels>
          <cx:dataId val="0"/>
          <cx:layoutPr>
            <cx:geography cultureLanguage="es-ES" cultureRegion="CO" attribution="Con tecnología de Bing">
              <cx:geoCache provider="{E9337A44-BEBE-4D9F-B70C-5C5E7DAFC167}">
                <cx:binary>1HzJctxItuWvyLRuRPo8lL1ss3IAMTE4S9SwgYVICvM842/eB9Si7e16mz/WN0KiRAapkrKT9V5x
E2TA4YC7n+t3OPd6/Mf18Lfr5HZbvRrSJKv/dj38/jpomuJvv/1WXwe36baepeF1ldf552Z2nae/
5Z8/h9e3v91U2z7M/N8Iwuy362BbNbfD6//9H/A0/zbf5NfbJsyz8/a2Gi9u6zZp6n/S9mTTq+1N
GmZOWDdVeN3g31//Pd1OebatX7+6zZqwGd+Mxe3vrx/c9frVb4fPevTeVwkMrWlvoK9FZ5gQorVG
mmssJFOvXyV55t+1CzSD6QmCJWUCa8zw3ctPtik84FeGtB/Q9uamuq1rmNP+7/2eDyYADcevX13n
bdbsFs6HNfz9tam2dZi8fhXWuf2lxc53wzcX+/n+9nDNDxfg/nz5DAktFcOCMaIkRvrhfKWaIU6F
5kLuWymsx5fF/tfN9xuqB7M+u63++L+PJ33m/slJ0xlMiGKFkGKEKI7FwzkLPtNMackE0lTy/7kJ
X91mt1N7m2wfT/rqz07awjPOMGZaS6pg+oTKh7OWeLZvJFrinWAjWJX/KaTtPMnTT+ET87ZPnwb7
QORhjx9cuad4DvfDz5oe6R2T+3nzx3/erc9fVztsRjFXWCpKNBNSSnqADZuBuCrFKQDIHmPzRSc2
+St7W4TNFjTDjxXi09rn8RMOtNDjGw525785Zn8HC5GX7U6mfrw2f85YiJkmAilEiFBaYU3ZAWp8
xkGjcsI5JqBCKb5791fd+StDehque7M5wOleywsDqNq218+KDiw+FmDNqcJgyw8MuUQzsPBcft1v
7JFh++lwfoDM136HsHy9/MIwaZI//hOk9Dq/k9y/ruswmgkpKBKSMM7Uo03DZlqAIRKUSqWRIIf2
95eG9ANs7vU9xOde01/G6KH7dc/dEjOBFTgdmDBNFczzoVCSGbQgxTVIreacEnK37F8Vxr1B/liJ
/fm5nz92MG+zP/6RPXY7zPrfwvwmf/yj21Z3i/PXZXLnHIFfBLqcaiE46AxY+ftuv9QzjBQBuRUS
q0Of0OQ/H9DTqHzveSCP5nTzCBT3ut3e5DDtQ7fftZ9G5Z/IIQiY2DmCsAclkfzAcgk649AkuABn
BP7uooL7vuD3Yf9ZMfze83DC39bwYPs9pxOsZpIxRCBq2xlmxvQhzGzGkRBIIg5TBxcY/LD/qXn/
m/tT9rZsb5/VCUYziMgwRxB7MyUw4+gQHQqmgQhCQUE+FaH8ypCe3obfex5I5feGA6n8N0fneOvf
bJPb7Bn9KbDbhCklGFAfSgE3cqAh2QycYWBFOAQyiDNxoDJ+aURPo3Ov6wE891peFj4mH7fXzxlB
8hlEjZpA5K6lVlwdKHQJvBZCFGMCN2nxhAX76XiexubbRA6Q+Xb9ZeFib5Ob5+QT+YwywiiFRWfw
h+tDXOAG9MXUHDq6Px/K04jc9TsA5O7yS8Oj3mbb6vbODP91V4/PGKKcQjyIJBh5zA+NDJ4JhCDw
oJKAH0DxgQtgb38+oh8Bc9fzETR3DS8NnGcN2MmMaomYhNiPE/ACBNAlD3xwMVOwk4TeRfVAVB9G
7PbP+IMfwbKfxSNM9ldfFiBv8iRMn9HksxmCLAeHMByCVqqBeTxAhM+A21IY9JoSlMA/d/v0S7z6
8/E8DcldvwNM7i6/LFDs2/rnoeq/kKy2g/z6j/+6A+Y5FCjsPHAzEKNEgmHjDzkMSwItCg7iLnb8
sk/B5N2PoX4+nqeF4q7fgVDcXX5hQvHHf1U3+adn3KsWJTOIawmBgJ1A4hL05MPNCjE9qFbgNmAj
a0QoO8TlF4b0A2S+9TzExjziMP5e+Tth2AUmhyzG3y/+JIuhZpQrwnexvOAchPGxcwX0rgJ6Xn9J
bf43zPjbUrwweWyzGwAl3VbPScGzmSLgbUFyBIQOrIQ8BAgMjIa4BdJe4Gg9coB/cUw/EMoHvQ8F
80Hjy4Jq0W5DIGefUXWQmQRVroCZBt6LQZxyAJNQgCNCwNY/nRn+lRE9DdL3ngcAfW94ceB04bPG
KxiSjEwAJ8kkAvaLkwNwJKj9neoDyhq0P7jFB0oOVvKnI/ohOF97Pgbna8PLAmfZhrtSih9T1n8u
/UuAI4cMIoEclUBCYQyZqgfxCqR/gYzZJYiB13yc/v3pcJ6G5Wu3A0y+Xn1ZgGy2r0A8o7B6RlQw
lLFICbVMjIo92XVY5kJmjEB4D9pul397lPf9tTE9Dc39vgf43G96WSBdhVDLd/OMCLGZxOB+Kqit
0kp9iRrv7xuhZ1DiArpOCsWBSFYHJWe/MKCn4fnW8QCbb9dfFjDHt80zogJFcUxCyhntyEpElMIH
2oxAvQSHWoqdqYGaOX5QHvaz0TwNyZdeB3h8ufiywDjJodz11c3tq8tt1myzm9vq+QwNlGBqICO1
pohB4E3wQWQHLoBSUJWqoYwTcth7kvl+xP3nxvY0UE894wC2p255YSBuq/CP//OctS5QAIbAMwB6
TBMKRcOHXImcKUkhFQ3sGSVQF3KQNDv5+YB+ANddx0OM7q6/LGDO2qZNt+MzIoNmDIhLtdtUElwz
zQ73FJ9BqpNwCIsO49JfGczTqHzveQDL94aXhct5GwJv8IywMICFQXk94hgYA4EeZZn5DGotoWKd
AL94CMx+NH/8458O52lgvvc8AOZ7w8sC5iIE0nmXy3w+KwRkDhZQxUowpaDIgAo4cBAgBQ0pZjBV
nEKNwJ5/vG+FfmlIT8Nzr+sBPvdaXhZA/wI3AYoLNZxlwEDOg25D6JGxoTOoqyHgHgCZAKVPh8bm
l4b0NED3uh4AdK/lhQHUXj9n2lnDORuw8BDSQH0ZFJbtdNf9oEfyGYa8JiSkv8alBzTO5c+G8wNg
vnQ7BOXL1b8MyA/rC6FWCM6a7KqAoOIECaimezhbyEVAIAF1KJCJJxJDGH6np74kDv8bZvv/UVZ4
kKT7154xudomyS6gSOBMx7Om2ekMyoPgANQOGQxUCTrABvJ3HBxWDiekACGA5gCbPzGwp2Xy0QMO
pPNR+1+W038pcD8c3X2e8cFN+zTXw73zz84kQtUjFMtLoBoxVRyivId7CUq7kIKEK4D2dJbr21mq
Hw/oaaC+1zg+GP7vr783HObwnud41gFe985nfVsnZ9tsXUgkNuMvt+4nCUdRD7o+4IMfTPROJ61u
fn/Nwdv5dpJ094SHOe2DNb7rcbutGzhUKqByRUASDCqtEQe7vKuT6G/3TQrPJBeQTBfAEu/bXr/K
gEsIfn+N90oSeDI4YyQF2x8WqPN212RBsSUQZwpKMiChC5w/HBi7m95Znox+nn1bqa/fX2VtepaH
WVP//pqACBVfbtuPFOqgwKGjEKpSDoPgCCZbXG8v4DQv3I3/l47KpE+tNpiHQzPNc1m7qKrZuzbn
3sIainwRjkX4Ieu4URFvthaucxPWRKyqCrWnY2S1pyEom0VXj2dxU4pLUqe34xgxuy1ob9q68VcU
Jeo4OGr9kB37vZTH1TAMk6FtVc6JVXh21AbavYfCExPbUfAHE9MwGzhqAiXuFE7QAWl1f2ICYjxP
DUk01z1aJ7JG511Ab8cwFotY9YMrK1ydp8Oyj0In9+JNLcvyOu/YRc6y7ChDA3KTbiLLnwwLaswe
Dgsy1oJD5R9UOwFns+Pa7g9Lj30RoSz156obsZ2WQ3BZ0/q6BP/7qBo8aaSv+7VV8tppw7yP7HDg
6AMdW6es/GH1z0ej4Kzhg/EICouDoLAXjtzAMUSovd6138O/7FUw1jSMnTGvapdX3gKOj77xalra
KlbMjSq0zPI42xBSeg6tx8Tux7xciX68KEORE6eUbXwSheG0qfhgqiDu86NsUHbmi2Czb+wiHp/0
ybiaSN+vyRR6x2OOGoMDyuYVr71jNFbYGcGfsLOW6eP9LdPQ+ks+yeumzelk2r45C/ypWe077G+j
vPnySLZ75Jfb9g010cpRfobs/ZNIb3VGevEwH6Ao8HjKGjmaWKcbnUZy5beqHp2cRfQ4mxprHU7F
/MstnR9V67ArVuWu8UvfvCZu642e8fyirBb7iyz0GzOOA57fu2iNpRENLzb7zn2T81Uo6YZHFE2G
+1E890fOzJfvuksmRxaFsr281cdq9zEmg5FxV2/23/bXcRR/bWzqMXaY9La+72/TyufHMY77elGy
1M0SUh7tr2Uj8ydnitG4IC3zjWxLfrxv2X+0fnPCSDeu9tfzQDamjWI83zce3FtZEm264JOnSDA5
dRGXzjTWoVPlhd0EgHTrYeQ0XifsOBHjZJDH1fG4+wi0Px1jz5RlU7aL/fU0xINdl7Xl7O+IWzqY
tCLxXMjBs9M8Vk4wfK5K1Np5PnJY8Wgb9RO3G8wLg4nKrkhVTg6fWs9MXe87VlmW9jiVk50mkT7x
63lOysTx6uI2kYK7BSgad+i5djIQOLvn2HOqIkqMn9XDApKrwulh8WyVqDe6zPtFmzXE9JYIHM9K
N0QP+SJj8jzNxmFTRckwr/UUmLLwfTcNrdxNmmZa4riITdfnyE55Uq1hMU/gwBeyRVHEm1H1oRmt
rHeCFnk2a/zz0A+8eaPG99iqFizpN0qoyjCNpmXp++vskkbyfcSHwMSW1TiZ5VV23vnzCQe1qUfl
m6jGt+FgFUaGzYfKamOn7Ir3Moomg60PiRPjdK5Ru1ZtczZ5/rwvfctlY2G8yvJXI8/nsNcv04b5
dhnlmSm9al00QWa3jTJ+6XFbBGFzFGSB0/vqMq95b0bfu46D/lJQb9OXCHRUPU52xkGavNEu+WQt
REmwIWkX2SjNjjB5G4WZmyBWGn84HiJUL+NWhSaYusTUllvEYbockvZIZtmK6rA1DSBkcrWJ/fyt
H9xO5XBJKDx9t3Pc1MrnjPJjPfqfES99U1F+7aOhcsPBBI2f2qXW/cKvsyVuhJu1C911g93L5H2O
+w0UsnlOyribZR9Aa3z0R3Y9eVVmhsSihsTh8X59wXBcFYOAeeTVopbobJCdq1hwQaV3PrXc4Miz
O1meCdodhVF6mpHymKoqdLDIT72pk+6Ul9y0PomcctAabGxxKr22cibknQdZESxkX5oW1bVLEn5b
Ne0isKgwtGgtR8NXJ7GKlcbyttM6WXUCBA7DssUD8Q1iUeZqFh5bTVvYfWmhBR6yxrZKf9nkNFzJ
Ij2NafWGl+S86bLEDI3f25B0O8mlW8qEukPDaidMxXLs2xDkdhgWNDVFFCi3nvp4FY/+IobUhGP1
xYeqz71lJZvaZuwkbhp0ievwrCR5aIOTM5iiSLK5dTGOPFm3XZCtfEXmfpOHi1ogl4jWXxcMYApZ
Mh9y8jFIrDmiVrLBPlkGoWwXtZbxIgikE2FtD6WcPgZh3Rky5e96TekiQU4lvdQNkyh3fB7oedDg
3iSZKlxRjGvph4FDpgqfxWFYGS3WFetCUHsofRNrdApqP/+QBuuqZPm6bmAcDPtuCb++sZTKOq9U
o5eo7xc4S+v1/kNWuk9M0YvEEf7o2aK22qMOZPDrv0FO4HvKirmI+ac+U9Cwv+aFOM/mvk/5suRo
PmRTvf7+4Wt5/+u+gXDQQ+VYrOJiXI1FciVC/7TKvI8WSU5jQke7ELDNxzhtYNMrm09j5WSCmNDr
lmwEN4xNx1PZvMdRCWomLRYYrBxBxRo41w6sND73LCzsCWexG4XjvGwodthxI5rQTiJUmYFfeP3A
jC+n2GDuBn1KnTDXvsGpAK+vCGw8BJXp/LZ3mO7sOLRA52YSFEBiLNwcjYugGCNHs642+TI1Fe/t
JA7fyrqKTeQNy4B7sdvy6JR2+ENIpsi1KnXcjflpnNE3HlgAJ1e+N7e8dhN3oTvEYeW2NFt2aDxT
TTkYzN4VkfhcseoE4eiSJ95nndiDEJWRiZwLUDnzuAAp7obSiQqaOaSGOcVR+y4S7XkW1e+yuMeO
n1mpPfTScqKuGI0XCrex9Dy1eOemiXcGRhPe2lVHSLSm6tujUKWpKy21Gi19RvO4tKuAumPUnhW+
rEzaxAUoA2yPA03tLKlaEzXkEnmXA0qZSbG0UV69Z4L6pq04WUcVuSlqV8j+LOpgVcugwgbSEuvC
2QOmLRq6tLRWQZ4bEeWt8XoamtTgLliyLK6NBX7VvAuzEyGKDQULaoXbSDdHQxNldhOVxFS4nezK
q67LqROgrkxQN/OqQ+cRSIDINjqxRrux4O2QGXaBlo+czOPFPFeTsfwC24S2H9q46c6sqIHHq7Oq
KiswBCNzIZg49pr0yNODPSTZB90dYxz5izbKVkzhc4mEb8q6PioTYrhFink5pZsuVu9D2l2mWbxO
kuGU92oRg1ZDZWHKPlvGWqzyNgffs2RGhao1AShdnEQXWo63eTcURmXTadWzczw2Z40/huAclMdJ
xeyuBnuoovyyq+kR6ogTd5O2ada8jwqZmlo7vQeOIAbz4xDk1qX6nNYCLy1vOYkymSciATNqjcou
mpE6TdY63O8TJ6pBpC2Pr/QkXK9vgiPfmq5JMzRuZukThRKjSpI4YYRXjfavp8KHzWpZwla5H9g0
9k/lEDbrSlQLr4BIJ4i72KRolKaUsPZTNL1NUVvZdQA7MSg/TWXcLMdCRGYaujMvSqThFEx2kI6b
WDSRwwobFaFnsqwAIPzRQX712TI+jcCvbafbeiqogyRJDAhQseBDdWqN3DeTF8JbkjIzI4nWXldE
Rkzd+2Ts3xLLf9cV1VoF4CeGVdiZkJMLEjQnUNERGXjRVZB0ym7K1PGaSpg+AimDjI2TTskmjKYN
tXJisyKMDOks6iT1bke96bl/MRLwLqK+/kyrYskGWK4sOMvH9rYbeGJHLLsIBr6J2qQyjfJOVXLW
+Yza1uiBWZatXZTB4PhWEdkidrIW2yGoV3vycWD7uTTwGxCl2426OJLlIhino5yBuiLZiDfICsF8
ML6ZaOWMgxcYUunaEAHyAIxsbI/sXe7hxJ26ihk9ySUOqtLwnncQyfjgJZTBZqrzdMmzJjZMppHd
dW/7kcoFAiWMW1mtURe3Jsf8Aw/IUePXI2zXXptKs8bWbluU7yefuCmKpCmG8H3eN9z0XR84DQYT
Mdha5HINEQ6UkyVu62egatMmWA5RugpbWDEdNm+TVF/jWL7Js02RS8uMDTtVcViug2k0Vozkom1g
9yJ9k4z6zI/ULZxlLwzj1pyCL3QkfX5OSfw59abeHaL6qNBl7XoohL3JEqeAlVOePimTBnbc0NSm
i3xpMGogWopGN2wy8O2Lt15b26OeeruZBlDtLbNlnECk6Ke1oxPs1hzwYL4P7jvrjqtOvinLNDc0
zqQN0tMtw5UOg8KVLc5cGnCTBrlnhJXHziD0O8srziNc3ox5l60RidLJniTN1mkUy8kFDyJfq6iP
J3v/b5lATGfgzGq23t/1pcO+L+1SNbn7q/X+Li2ukqg78cD6Yyuw4Sjlimfy1PNykG022vmgbVER
U/KBuY3WJwEeYjOyj4pCoBqEu6jDqm9bTI2X8MTEWfoR1xyDopKb0lPCZE0EhIGkztD2EMUjMRg6
6bngyG5l+Z62VBqrxteZtjZVnsV2hIcaFGxip9ZR2IEDRVSzoZ12RK7A9bZA+xfYsiOfjeAidhno
79SOeViYsCs9Qz5b4YJm+C2wSE6StKWhmR3l9WDqVp4EMgjnfacLuwqNsnBhUD6BnR7LztWWmA9B
bmQmxbLoqSMCYnw9TTYCmwfMQ+w2BcpMW8jKRmVisrK8TKfJTVQ2LroJv+kgcGPtOPfSyIzaOvFp
A3umAsurrJOykFd9nRgWFNY8r4g0NB/sMaGbhvigHKb2Go1Fa0TfzvMpPRrBObB1w+ZwwoEBJyBB
VQzUxGPbGFl0zI5SeQrTztc5GfJ1q1hsgl7nbgoIlV1UOGNUN6YPeQXRXIKwg4YeRJ90gemmLnI9
ii4RzvJ5SEm5rofBNwUqexCPYe6r3JoD+eJUPPaNJnUF0VxFDULEd7DswHsS5bLDA12wrK/swJvs
xKPnhUwuQXrxGLkNaUqD+wh2SAvbKcmaVZ9FhVtI/6jNcruJ66u2zDIbJekbkNFgAfzPaVGCR8gs
8APBlWErnG5Y7bF5m+jTMogqg+LylvRJaHBlleshbL9+NFl20aW+soOkf5PUZFFUXergJLju4upI
086at+JNJTPqaOLXBk3dOs4JWjAa5nbmpZ0N3mu6ruvu/c4JKxQDpzIVc4SAKiha/IHVuSvzsJwL
3L/XtH7nRWQyDYtisC1JufZ3q0jKTto4SLXp87xd7aSkyJvAnhCfwA0CtytsKTZJPw4mw/0IPnR0
ToapX8icQ+wHzylqNh96Kuxqyj/3vR844MRJozOjus6yE3CrjIfHdcFRalIIDezEb8k6hYB63aEr
y0LFLhL4lIMYAEk5mdgH1y1DHzvBPTch7QegKUOgWlQwT/WqU/2ZpuVGimYZJedVCVRnl1i+8Tg+
pniQbu9Ni0EJ+DmsCExEPV3XWRwvhlJhE8OajCdVNFy2/Touh8ZkQVVBf/K2ar05YV6x8uD3J0ws
vCuReNqInWoNwnhchpZ0mzD13iRnbTWC4pXEpp6kpunSRdn2loOScWtxvGhrq7dVK2q78KoF5Ho/
l4mAIDwMDLWsyJZRAv57J8+7DnSmnJPsuu2L9rjM5dWkoo9YL+uEoiMOp/bsAoVvu8LvTFCeBt1A
HU9YHxtNSrdBzWdfxKkp1aRMoYrLKIXt0CKw/IP1Ke+LK8qr00EAf+sx8TFqaGinupamxfoanJc1
L1u3EviqSHTvSLANUYsITDnCjhgm2FTl4IIBGUCroBNUXcbjkBku88gG9hMbdML7DLRNG2o7b9lq
SBQFh9WybCB1BpP3bBP1Cvjaynf9VDqi88d1OgZv47gdbIiU/WWSXDV9tVJekmzy4TOL2nRJQw87
PJa5ySWGQFCV2qGF7oylp9jh5QBc0gA+FfxilAmdyK/ay2JApoV8pYlptypxHx9XMBEQM6cI+7n0
6tEO5JCvFCdHUk7K9htS2hkVqR0INjqdFb4piRUDx1ZHxpO9C7tDrqvoY9uEc9QKBi5CDrqwjD5F
Vc/nvBGgn+oyBWfN68wUqmhBeBsYz8pXEITgoyIdTwaWdqawEDODl3lz5qMNDS9qtATi3Jr3WUcW
sXVZVW3klsNWtcDVp60GbiXya7f2VG3XBOiICQxRFnm9UWlTrylshhylbpoH9AoN0YpFae5kso0W
uvHtigxzQmk5LzwQtTgoN3wEkgvCdSenymmROA4wyF/L0fsuNH7cfiIZOB9ph6OFBXQC8PkQ5Ohh
WHuKj4uopMrg1g7aMYKMQY9WKPbJwuIXmqaDrXiRmUo0ECZOyyzE0klFAZPe+VIUPCS3GrE333Fz
zPJtKcbUZjzA80guo7SCYCogltN341I3gTMWMpgPlX8DPhnYyYy/0Z6G5EOEiQM8TYma0k5oEgDo
pYvyga2HKTn1qHgf5CgH+whcUy09cGqRCYMpdXUhM+PFOcgeThKgg+t1zacKVH+kHN3S2mg+ormU
Q2TjvNhMFU/dySLDEnZPtQhY68hYpcZqpk3/aYDgiifFukZgDNO2EPOWbamvO6cp5s3o+yvBGljS
rsEnwHFta1JFblslkYHUzKdqIsMasRWEOq1BycRMRNnREPmrGNihRYeyT1k1bYaps86VmGqTRhBe
wMsri1yjHRGYxaBBkByQjSwU2qOXGa3aBEhNAUKnrcluy/KGIKM7DImdML8iCYPIErVGD7pxUBoA
M9yid7yNtmNtHU9+YJkyZW+LcexNB3n+uR/K2kSxquailIuuSjJHg2e5kG16mVZBsu7K8Ca3uFgS
oIlVb5mBeZXho/+WVN2mkcVgB3F45HXWNa7ehgGFGBUDV0rUsJm68VNDxispe2LvnZ9eoXXrxydF
WFzDefEefBh1oVSkbVW0zBDSrNigyCnv+vnE3hSoq88iopyy8N5EQ1G5Mu2XZeB3NhAcwHF6QE+C
xMIWQmO09pkEzVGDOQmi3kRhXZuxah0I7zsHBAuZvukHRwalAbJmMHEMOYG6vMlw4gwFcxJRDMdl
DH515geDzcORAltcTKDb+anHMNAfYgmWEaQICq7AscBLGoFrRLvuQ5F2FHJA1VWGu2jd6mA4LTw/
NbyWlWOR7sJC5TXm1WR6O+tyYMT5SDYpqV3pZycpEAjzQHTAwgGJUkGEVtXyVNTTRo0l5ACym7pI
2wUNylUzAiMYJ/45K/LyKElOQWjHTa4QOGZ1bJNxEgsr4Ccgs4WJSBrMO/AZYdvVKyT4hUXccRrj
IySDwiYQVlqw21wP2BtTgR1wW8mH1UgHbYCebeSUmESBccf6RKStspXKPzRFX8/7OLfhRxZDiE1x
vNjFCZhZ8QXLx0U1QiYsSRIXp/L9kOHcRspvXF2SzM2HbFjGoEZh050y7dVOWogYhv4pAD4M9jgB
DSuAWyibT2LEtVs1sa0YhNzwc7gexFZgUXZkdc7DW6SL9BxZ2nShl53KwslSrpfxACoA8fqqh1Om
blhBCBui+hpoazDnFL1L4zh0S4gDgByFKMm3djsHfHwvboJFk0FWoi0u2+EDKWAbwTlJbyWKHAwf
p6sRgdLJ5EcV0QR4/qhbdElz5I/0JupH/7SWySlYT2QslkJCSGiYZdVfRcTKbZ2mjaMopGW9ojRp
gcE1+H8cndeSpLwShJ+ICLy5xbQ3492N4t/ZHRkkIUAg4OlPzrlcM7vdNKrKyvyKNrSt+KD2Bhqt
0uF0KgK4poNbYLvUok+TvZqnrUx5JMvVt20tnLqGVF1SJEUlONm27KDFYm+oNtIXez+SJ9GdZl58
Sj49QLRnDQtnDNAbhAdfYXIxt+uDdb4sE+nKIRvpr3kSwRA8oEF+tgSpiZjCf3T6QnUZYJvSpA5o
/10k+i6MB3eu19tunOiuYH1SIdlkpbdte2K3Ww85hOF5XksXbH6Z+FYh/WgY7VOo0LHYbWbGlFj4
1drGQ5nmJC6ntjha1vWHlmB0kO7h/5cu0fFbQZLvpEUpZf6THZak9FILzWcwL1kWslITB3MePTvb
4k8mxVIubTqWQY4JZpkErRCZloWg6A35NtQYHFjJAoQ8o1eRHPZZMcS2DkW+lLylL52bdClWnt67
pd/POmtLI0dYC6E+aS1Z2TF+7iR8EY0mgkQdoU7ad2XCxCHN8AkIDVHU4jqPo8kxTKxyp9YZ7WkN
nhYv8uHKepVV7TELSF6roYPURJ6VqXVAO+2gVyaIs8BHzipugY7n3ZjKe7x5pGk38prhZFTw8J9t
15JSDnjVqvWrUQWY95BnOs+j9ZaSqaTD+GnM8B81SleKhGEV+udsYPCWeyjUvJgfsi7+nObG9K2o
8kiScuDi4r4jSXcdGdGIJSI6Z2DwcvSYjrB67PGfOT8veRodOpLPR/17m7a2q1rIyNSbTzzt73HY
nZNwO0QzAkCuY1I6DfcnWN5S6Psl1l8+ye96Fa7a+nvXwzPMAoWrhbkcxn9g4qD2/O3M+9A0iVbv
rNVNHHUwQw9EjX+1lE9imM9DJuteiTqJeV/qLg4QuLIv3x/efW8vOnimm4BTGHTeX5IO/OCC4l/b
m6HG5D36f7h424ZB7fqcfUdh9IOudtZzW6lI/HjjeozdKVDTi9AWt3juxSVDxQ0YqdaU+pVMQsyG
/GmdY11vML1QaBpj4r1YpnL9rfk5WkTjlKM7BJNY/zi1SDExdGqURAT0dbr2n731TyZ4X4NJnec5
euin3Owt8by9p7KTP+Jae35+9Yl9giumag3fuVlw12MQz8/RApFFLHugoD7q1QaHudhUac24lUsx
yZJB68Dp0vPDkltVU2reZDJ0544mDzzof2ibp3+4iqs29yseFMimtDli7rp7whyChB2V36cVvM63
rFjLhfF4T+ZsPrrIfvvY1XtPRSxL15pzH3R/kyHZzrNEXrTiBSMzgrG2LDGswORA2ZbuWi+8cgv7
Iw7Mu9ra+ILlc7vzljV83FqTVMmq/iUD0lEEYnONNOJJOPo3GZt4gmCMO/yoYCjP/db/FMNxhREv
p+7gctFWUT9vVU1bHAO0wL/Yav8v9+f0Q39QKm9zsdgqjbd/IY/Go26ns/7EmA2XyGGyhqB89jFf
NFkxuGrMzWVy/rzPomrKNeaQwtjKeeaFMPiDhcxLsAZwNtd0q2fbjCz0dwGB7MUzGXeB5u09iygr
c5vvOu66snAo8jCLwhJ6wxnjDkkxfnUR9UqdxuZAkKw6T6dVMrXfHWpalQu04pV/j4tDStzGL9Fi
TSV7mFeU/IyRqNuU9jfaalL3rn1AGv/AXeKOoo1OZOX+Ph3hKMW/5TXW/sPmkGMlsHavgw5uHR35
Temw2q1TuzwRUyTlFqFXL62/0yZNy4HYk5dK1yglyyzNLrYgcgdQlu8imMmdRlu0GG9KHnoD2If0
RKIlRWeO39A+zn3uXje/RYjnkR0HU1OGkqA/5F+k46/+71DVwiLAn9vtGEXeuUP4gNodu2oNlj9m
tBiwCzaf456jjqHhSdXtTJtPe5rM1RR14W7wC15LHIDCy2+wyP3s2wgNxz6OfkTaIu5KWbFnaot3
K6ZHb+NznbZv8B0LIEtJcgjC5WJgJ/WTfVlTAv9FaHJfEbAgfUoPquldPJwG1l91CsuAWNzpJL0i
OEoreDuNRfx7Xm16mDlrRDqoul3jDH63PesseZb5l1x5Al246WqGqTEgfrvZoa+2VSLoz3LRjENw
dlC88eLn1drF22UsPHQ7afZ8oE82jsplgW/PPfY3HtwjG8ehFJ0Jy5ZAk+R0fu46Glx4mn8TMiMA
c+hLOsW8Th9w0HgdUb8vswxm2hAjkWNdhB7DxJ4OwHVWBLdn4rsf0leLdffEgkshBP8GOro/Tkdv
4X5tmH5K1facrcXZBIiRzQQfyl3HLvolQHBQM7lWnsV0brIYTs42fQj3hqnu0WG8CeV6aAXHtRum
HZiqWyT6TwHvbUcInP4knpCktG+yn6K6bV109PLiwSzmM9S6qLYwMsgV+DXu4RzybXxwXi4rs8HX
KWj4Jw9PvmuLA8dBrdnmwDYFwxf4AyQ2+XKCBuuqpF+Tkudz5XUEv+IYJfN0J7hsS/83P08miZwv
Kq5ZiK+xEGOCg8izk3DGx4WI9A6UwlpP62YqOvFnp0J6MDIML7nskBjT6SPz9BeSiFJCBFxNx+ot
munFkwXUXrA2BD81bt2/OZ4FcvAgrABbeZjMMasM0zllNMSbyaa6UD4UFh9LGQ4PmcgQn/r2sob0
fRpnsoMOeY9Vj/+n1U/AmCy0+4kEQV+Ocb/v8Xi0KtvwixYW9LiFPfietVIc07Idp0tocHcGxGP1
IrM60c5dtJgdnGlXVEm2HpPBRACqyD8zbTtbgKtyAiNA2I+PThT8oAMNjwxB0Q7PnHhCX3yXXW7q
FgcBqkq/j5H5B+qn2OPefidRi1EI+1sYz8YTlhrSkixjcU4HIivdZiB8zHuaU/9kc2lrkxcvqjuj
7Ge19YU8GdX19Rit4bHzab3SfHkk8YSZDv9HlwyNbruoHHWUVH3oS5Bk+kUjuyu9YaQPQk3XKSY7
hUfMlIlM+CHa+L5DGArni2dVFs+01B49z/wVtEhWDSiicKvE3ZuDCk/6xwEakaNQhkQlHWZEW154
okkv914WHEMrwUNW/chRRRKM11w9IMIVMN3N0zxiFs8wHLUTwBCj14P2OeAUEldDwXmdcnLUOdoD
69qvUE3QmKjbfW5+TDb5zbULi7FSQkSV3rxHubKmSGGrhK1DV+dLVjKMHJZJTFiwifEcMAwYLqpg
yNN7wYNPD3Kr2Kp+y3AlybabCy6aXGiY27kL62IjogR8Ep4C95702V/XmeM66Gchc5gSvn0jSzdU
8SZfVEiAfJKxyrREmmqQXwoxlxIeSwVES0hYrrMkCagN+RSf4PyJG6G4CQlPHrZMlEjh+1OCt1HN
xX5kU1KFoFt33aS+IuSzo+gvJvMeiQoG9NH2eQgVkpWup/uZhJVyx8kbYMoNm1fzfHhoFXI/Pxh3
TIGw6botqtzI/wxR8dnO9l3n+KF04XmZvHsij67xxK4jQo6ib7+S1Et2qYmu8CbNLSogn70cWVpv
q4Sw9yFTe894bZWM9KDNqffcvA9jRw+Y+p9SQGilUOoWAwmupBfXqcFUJ3cJ+DZwIutcJwI6FaRj
zVZvKNsY3kTRxCFqcl6gwMO1PPQuw9DU2T2bk29OFatjHJJDSosDgRao7BrDW7brYZUKytttoux4
hMg37UU9BxzKn1D8ljeVfKp8Pt5TfmGxBS/TN44teRlLBD9x1rN96qvvYnLTgTv2rb3wpzULLLUc
oyVye5WoogoorOwAWgFRkvefwaRb2/aAHTHZzJPYGqJwwCYAk16RuiZFYF+1ngxKO3yHcjmTKSVf
YKYaf14rCoFcR6vmu3CEteMl/JqHb9SM91yIsFyQTGHug6L/2lIDD6uvlwxWbW7w6Sw9oIpQFB7Q
FLFhhOqq1cF/DShmHM6FrfJsDKtfbY2U42ozOx9z3yGx+L3QzFuhJuFSrMzAhl4QRCCW4aU/2K+B
ir9zET9qbmvut3cVbP0ZPIaDiru0hl2CKWW7VToDDganot8eco+2p3hz5DFFtCZnF9+XU4B5YhWJ
qycDq7WIYJm0nV9u2fhbfEYfF1/4pe2mT3DcoKYouWGNYzihYb4j3HKXMOt30sCmjGBmVGpGjjot
mB945FVRl73Y2fKzzJY7LVS2G4h7GITba/gtr0Vwsp5E1dDFWMdquBZJNMOvcy+pl+Ot/97fMQbG
qo2jU9HKn9jFTyLdvAOeTfOd8eBLjgQ+HPG+c+n+zlp4mHBW2IgYBf3tgY4MhCz5CQPL69xpd1Re
Vvvp9sDiFkPgYjCPkmjXxq1outzlZT7gb2a+nSv2nwnWc5wuBhJ/xY970VTRQu+7/LeFBRCATqRv
vgNjQaRDVGyWF28rR+XaasMf7cEYlhk8kY0tD31ANfJJ8bz5RuyBzvjydzyew66OvekmfIF6Tpa/
U5QwUCcTb+iSPQ/RoBAoBrt0iq9pMD9NOO/WXJditsgopuchpWAf+EtAwqThDucsgUhMgjFEpjIA
tUHAWKVo3s2KG8i4yf0O6SfT66SxQY9MioP2BJa4jwk+dMAouAQ6VzsrlodCZxYzHg8rDS11GGbv
S6OZsWiB3uE2OPUpwgS/uwdbtx+dF4NO88FFT1OFL8uC+zNs0JHxV+LjWqs51xUTyfM4jtXk5HLw
URq4jeHvGXHzlrd2YawBQ9akA6ZqMqY/aSb5jvi/Kt/6BnWn9jy8cUIQIG6P4cofUXmeYpOUGfiB
2KJ2mCjLYDZ8AFGSGN5FsJOzfV2IawSVV7oM6ojc8NT1uTzSVL1ubHpJACx1WCEoY8fgqwnwAHpo
PEwgqgXoQvsAKFm08j98gDOHxwu+eauf190ATeWLfB93Kjv6WjqUrfxhoeFwCdqig6GLTkuDqYZI
obU00dDkAbxt2YKgF8apW0dgV4wyrJJwoG9jIurQiGgHgusrMSKsI6QPr2z0LgADcM3jYHyKUZkh
uJFs+5r865Cw7zjjTauBcGDR7/9QUlyzka/NEG0N/2q7OLkXefIdzYAep7aRHuQ62egeDd57B4bR
8I2pC/0F+XnPkwr82duAtYd97nUvfoYbR2Yz/tPN/+Y8h/pzySUJuq4OpvhlWQKLeAXW0YCY/ohP
F6TlCNc7VDY5ESiBwUVTGay+enTtrGvjRdfJueKwFHSH7QroLQswZ0v5LST0VtiJ/Ofny3fiWgY1
ut3sOMOLdZ85IKymwxm6coWp3hSPmYTDv6ztrStgSM2w8suJ0UfpLfkFmVPdFfg8p2HDYd7idmfD
7SwRtN8AQN9DE/0JugMSbtFEyWNhIf3HgKJzxut4FwgA8CqvgivIYqj0PcZ4DbBxORI3lEZx/zxG
mKbTFfoZ7gGPlqtio65IUPwkTwidY6xHgN7T2fre+u1Ua4fErZNhY1X+/suTRwO/IWObUEbmCqga
bMjIe8vZjL0DN+wmh9CrBfs4K/08rJtDKpHl0PzLgS/DhQH6nmz35UmHBGx7mEfgEzwrWEWcj5A8
+eORALkFU1HpTerFSPBpWaqAJFhQG7HN8TYC81YMLC2N/Vk/9Sjf4Lg+AbbvcFlTTKTwR0nY/cw5
bcsB1Box5i55cQ4mepTC9QiYxDnKezjOA9pcaLO6J+aLrOYwbNSWrRU/bTqdMIPrKvfUWFGw56Dr
l7SK4c4R6aHjwNcft+UlQ4QtV7zKsAuRvljcVxkJT1j04QgGpyZzq6uEQJLPdHKwWArabyFocOIv
3xPzzq6dQJspCgo9qcUSDrWiAfzXNZ6gm4F66LVvVua/wb/KdjQCgo7rwlqrDt4tYSC8yBbeOEiO
x4REjXbqKXcOQYs1X3zI59L+lgWtUw5F0PKdSpNjHk60lCL/FNpHoDmYHZ1aVze71eoeauZ32BTP
KUi2chzyttSQuV66EIiDwGvGTHNoorFkxTAjnimiU1KYUnbxwaYtAGr6Gkj/6jK+QpB1+AxSeyHh
lwXCUyYbXPYA7pGXjBKfVfChMvLAp33eYywJ0uwNLS6osRSyM1iLh0ZHHxm74papbDksXoBSwdBF
vIJWhGWPiyEQ0dFrKxAn9EgNKynZO3AvzOSy3BAl14Uwphw6kLC8SpYWkVTbsW/PurhJc71UgMCD
WmSP0v0DTw+g37YSOVIyo66sbTVMBTAq/ZwqC9Z/646ALkIcW3SHtF1e+MgxCPqswVeiwNxDmjoJ
8aQIR1gDReRZuTWRHjGNFaIKhyysBwJ/zvaJqjZ8J9YlWyneE4DZcCyThNBaTQovlZCDjRxYTB8A
mBJfMYK3UogeQkPUbDD0LJLTLAvbwOL/6GfwItv6PQdrAC9eIZwotiOZIcIIZ6DybIJpQdYKiFqy
Yl7XFCi9yXd4KujDhLNa5tnS9J3h+8nPv11IP/3sNVEuvi0aNdMAg8KOCnrvknYPkSJeQ02+L1p4
65NR/9oAtyv7xWljHuO8BOCV7eJg6kKZxWbasRB7Tsj7HfKlVZYqAnkdsRH+WSvQZjkqYZF8MaiR
xm/B4ucGJ33rJxCf/W7kAYZItr1MHVjFBIkrVvD8Es/xuWCZs9YMVb97BUxlsW2BacwgwgN8fY5Z
fmS+rOg29Xtbbm1YqgRYKGyeO7AC2uhsfum5eeE8fenpfx5bP0OHGddZHyovxAaUtxNsBorWXjRG
KbzX9j0cV9w4/xKWvRLmbftU5SP4J0ydVxhatyXKritbv8Mg5KBM1hNMmLlcALsBNw0eWe59ZMo8
hDPfh37chMo9eVPy0XnyeVyyew7GDJn//BVoFgD3gC4fBN6sSOaPXgIoNOOfdaPXiVJstW2vPWhy
Aa7mLEkaVp0Y8lqy8KnPCD7KbB+K2dYyQlzN1xtZAHDa/hj37G/u4hwx4vQ3xPMSd+85347g4ipm
SIu0BB3ZdcHZo+ncDJ0fV9Hau6v19ckr8rchDbrnLXWnrFBpHSXLchQBNlDCxIuanP1LI/BYka9+
NmTyJztZ8JAtrMw0kvYIg6bH8dmmu6CXAvTWixVYnsHHUU5km3AviOgwmR1WOSk8JSwKBDzHPTQg
eJh6sNyM36hmtsY8imUmecwDMyD+zHTjpLmIsI8rmeJDNp7d84ncYIqMAJULW2WUvIuQNDRnd5Da
F5rNDzEm80owBpPFP2xbsY9p/IRm2kOXqF8KfQFdpuHN6TPlIJkXLl+INzwi899PbZLXaxA9ZNgF
YCY+Fi5cYJjx95WN73lXAkXAjk6oUT1nrKX8Ar4bVhuGJbuE/iYBv9GLVVjs8Kioeq6e2dD+ldPW
OA/rIzQJXnwGcnzisF4peRxs+IpQ9n2dPa8MsTxTTQQOotm6ee9aXlncW0SF0JsTcKo5qjqM9CAx
V//cnhZC3UFJf25WP/4XwEZLcCR6YKNgQjosi/WQ4eE3qgmWvLYOu0IQOpF4QU0v9kSvd9axP5lU
n2CP4ROMMJg0rDYXwo6J15g1JljwT7W0CiJWHFVBXme6scZbf8O9lDQiUuMBHFhE9Rnex73N13m/
bT8wEPmetRhIzNQVzTAjqKHuT5tk8hCMDpGAvGd8bpug50c4ez+9++OzGAxtv74K252CdPmn+2HY
seW3jhbjSRFc/NDQuF50hAU2g3mCIN3dkPvhG41+MXP5puQ+7aYd3MCD8LmreWTfcT1usZkPUifv
kUDN69PgZcnEfc38w/wLCcbBznOEnchCE2DPY8O9AkNO/+GQ0YPjp+UYLRmml2KP51y+hihDWPio
ONS6oezTpjBc9fyGTn8MCMyTcC6+W4sNhwipMdfiObDIhxjayIS8VvEZgVyBkTTC/oPK5C32QMhs
OOw1uxT9tlbSwk0mfv7W0f6cGZB2U7wFO+x3VQX3sP2w6H3gKazIoZMXhX7Co8+Oa8Fs47USEhcW
MMj0eNptPFp3qY7/Lnl7GvPuqQOEoBJ+gtZhTbxtH0E+OVDc57kV78r47gFcWjkpu50xMe+sj9FQ
OQdbn+wFyZ8GJT5gjMNRB7KRUO8S+Q55rfemBeJjbKSg4WG+pD6mpCXEHzHrg4KZvtbYFTtK4Kmh
UvWgsZerj6WoTTlsRuCrKHA0W+y4ZDE+7BnQKCxLcKpg9h1r5OQ9oEwAMCBeTQc4vXSkuup+w762
jXacmmdn+h0bQR4Xdtt744jZs13+bDDwAPWiDqm8vQdF94ey9UA10lrmixQiDFGrHAyvXb70j+NA
P7B19QikWx14MHcnkD8yQ8Nt3aNjOexTFr95G86lw07mr5BE0OTGvio6guZXRNch7iq40sst4Q6F
pwNIwqLsoK0/nGm3doj6slMQ2pOS3i9qpDF6wfXCk1S/cAWeYlCRq7/+LNMrj/v6u1/8e2/XpQpU
eNgyesFSpK1WUWR7j0t4LBskF0iJrvIW76L7IkJK7um6FdbU82S3upOkvYsois5GTIcpHthFg4+b
IprdVDiktwkcEkITmlUQXu8p5OdxQKG9SY9lV3xyYpP5PewytI8Y5j4Wlr/aMxkIv5vkgAHR3nos
Dv4CZfnBD2asxrEihCaNzylS6atdsO0Zd1m1ZvKI9a2lFEv+gcwVO6buEA6INMbhLnS/o078WXp8
hItqA9yD5BO5MVpfaA+g+a4c/CP1xSUt+qbF2k/3PfJ8rWbkZC21PnaLxWs04m7OwuktEg483XBq
5acHYAsCePoyqYVm+cUvClZSG62nwv5dJgljQ81/F5W9YJNlKWMCdt4m+T6X88WYs0xzVsNld6cc
PtLgS6DuBJvmGAsbkYcvE0ypvO9N4/Ur9vBwMNJIvApFO/jm5rTG0X9IMT/lhpeGfZ22cOw55cDZ
w/NMMjjAo2o66T90c2tOi+A/Q5w/QQcfrJhxL23xXKX/sKESniNEM47GXb1gezH1Z5QgCYOiXXtb
piw9Yhf2GCnQINhPrRz7HXtCpCV+mv7QsbhSHyJXb0/5Mj70ffAwExwWWsEOrN02YI0iT4BxLc+O
+B8wxo9QLeMvyYJVIXhn2AHwOixlakubrljOI/YMTNz9yQLzL58NWht0rPq1kDPEjkGXIvGYAOSP
gaQ4Xeq3y4HYH3ysg/d3zyX/Uqn3EL1D1UfTA0JQjt6WN/hmGnXWjl2Fkqh7w/iu4n48s3GoLHaW
8FmJ+ybj4chSv62gWA8h4CoeFi9apd5us3wDzQvsYyye2iH7LyzK2Ci8hBki0Ko+2S0LnFBnoUtm
g9ZOaHK0IJTUqvRl0u0tAyS6JkgWwiX4TKIxO4okuiISvPYyucTCX09R1r2yUD2FaFljRP7r5Agi
JCpW4MfDbRnG/hB1ZC3FBJVLZvEnjFxcRn/zePPhJXO0ftXjINAAMA4kWjfhuQEuo6fELOeWtAAE
YRnUXtItrzi79VIcwfrwx3EMu7LNqD0UxR+mxbTv6PbiQlTM1hhE4V2eXoMlv3qC/zd5RD3ZVl+n
cPPLDu+XLOl8hJjCclE6vU+R+pBaBxUlZGfYcI0j+QOORpSDgBnXgoNGqloJrLPu8gXdV22mjrwk
u9rNeFXW+StAa77HPnl0Whl99yMQDROrlYfNqGzoRphI4w1fhRZVC0Gzd8nHhLkuFxnDdlIUXRkA
RSZjt8NXDVW9nn/nDb2dF4DJZKXvtB/xZvt4D5yvbpFdH+NZYd4sNoOBG7MGTbCKO4HOK4KfcALT
hAcm7IGEDg14spMvBb/MFmC8nMd7lunwd5N45/JwvGRBdJ5Eoqsg9N9cPN6wGdSd05Ae/WE7reOI
ZzdwIKNmTyRsLhZMMJxL1aHQLTPot2nuXsBT+bXKTQwVgGE/8qeoAixT4DseH8INLaZTWIZYeHTw
GZvqEFZps8LlgSwwbOfTnZ6WeC8ftjgO9l77lSVeDu6iH/eLTl49Of2izz0evFHEHyNtsRuo4/el
xtdoAc5Cv605NuHCMMQ2IW6RuSWVDVN3jtrP0MM2nkm2HvIYEQq+iUQe4zCuQ6wUHMjwD89CmTCz
pjsvmx49O7xGRfKM7bzxOPEcRrKGt+YTAM4xv2wG3JEfkA3FC2vimXavJipugwS1QRGR1w6aoJHY
0sA2coHXwaaixhnE7ivbzyFTgFPSf8hV9nnhzGHlGI2LHYnkjP2IsypScVKxu6T2D9umg/qlECXP
d0CK8OGM29F12I8F1PUVDTKoGUQ0dkozIFnBAuEnoE+H8QUcWVymNH+LWTE1rU3+ywyPTmpZESQ4
vdebgpSeArhJdrn7MRCcgvyH7a1zOBWqDtuobYYJa6T9lsCWki8pwcvMsI0LGwWMW8FdVcjpCg+A
7fC7dQGWYz9s4ztoox+weBpoZQE7qAVM6mFviQ/b38hiqwtaH7gPw0ISlmUQhGNPYJ8EMNM8lF4H
D3WPlb6w3jb77NG18Q123f01Avw54mkagweXDLZ03eFxYjWeg4TBl7rnYF1ObND/YXt0bHKZPCDL
flJZz38BU9EEKAd0A5/qwTTWZJyajSDDtEirfp+HoEE1wSNaWhWULpsa3fvuc3L/jeQ2TGtyH1f0
MClGuMh04bUOLLpxErS7WM/YBgf1W0RfFDwbllDX12Djr6nnbXXR4+9lKQB6tTxFVN4XHwFm0hJ9
A25VrTS6bh7ALz+hHwFKebOtwCX8zeHhM/FlpKj6en6Ugh1Cbt2LDbAmnHm2Yh69R4r6kG3Y1LLB
GDcxHpRhLdmboOh3/2PrvHYjV5Zt+0UEMun5Wt7K+xeiJfWid5n0X38Ga++DdXBxX4QqSa2WqsjM
iBlzjsS6BkQEwzpZTUArWa8ug3yJ+WUmU3e7IVLtJop5We1ecL9ODSYglvu+bgWlv52wiRLOLixh
sdQx/TFL0hUj35XOM7Mpc34IVPqemcMDk7d0VxRy648utyXEg203FkTQBL+BJAO4VIUXqyndxzg3
wx05pnqHh9QlA+bnuyhgpfeAvqEdT5+VG5Un34+CdV8OuLi4mXsrKVgXHml1BwZ/rE7x/GxI9oA+
FsWTLHz2Jb3tbKx8bek+dcHUnfg71DrqXW8d+UVyamWud+2M8UDOlHWdP7x5JprnyACvx4h2bGF5
vM9RfiyLYk3plz7giLR3/swbPOmfCPv4a+L5+nFy9Z3plO41VeVdmdMrJdU/6SC/87KSR99OnrE2
6gdJfZqkd4V8CWAFNONsnHztbkxHyoubReU9oBPz0mqPzaAJEFUqueu9eFjpxA32tZ/Y65HIBGlH
YuajzwXiNgweJEkxCrn7sht+DcfBr2v0yeNsuqu4NDPSJ+5wiCE83M9jxX/Wdw/sYnheqKrSpLrk
hT+cKzOZ7+s2j9ZjsYzug/m5FOeRAIKIiBEywml2fe0buKkH8wHORbGa8NUZCLSoONLKfgm0is1c
8f5Y5khQzhHLsOqukjratk6Ec6F+6FUS7VqrunitjVhe1OfSSIrXyNXTCQgA7gAnxOUaLe+tMDKm
tFX+2lexs+111F7SqffPhZei3Gh1MZLMvpvp3e5uj3KNUu0mWOfdWRr73MNS5JcqvjqdTFaNYfs7
r43ja9/oda8HZ621r68TufYTba/cFxhDHgJ8f0zw5/BD8Z8EzSXOs+mj4J3ak5r2t7enaqZZI8Qm
72USZM/Lt7mEA1ZtKMyn3E9cppWN3R8G89nwnGZDWxvcz1kX3N8etZPxFOF7P90+5c+hsY5GqyO5
S+9VgXH6+s+jovbvRt8LFtyEcejT/qUOyUrcPoiR8+82nOKx469Lz7fPpRloCjdNxNYoS+fIxBtT
dS/rx2k03iMfh+ZMg7GbHXe4onCNVwY4STkYDVOuCOeVQ49E/fGQye5D5/wajjKWXE2hLuHsWi/9
PB00k9BPLy3TfavYs0JoMOdMW2Jvlu1WBpH1GhlF/2TzzBdRfygsu4TNlD+nMrFfw8Ijy6J/ZF4U
T5YR5KsmUcaJnk2cKruS6yrDQNFhPY03dVTNh9To103sYndz8tGhWPfKnYNbItvGFlJbJgJNHS0c
xhmBQ5HCXhc5bBjSDRFZsUDdyaypcFpyhwinv+e652IcHLmVg6+fmqZqn/opv9rCqdizK3HMSzt6
MKqJ4WJXT1/EY10SqQ6hTyqHPcNK1eOKmEYEgaJ/mQy7wuJg0L8tT8O0jrcq9u1dywDlpXBjtcXK
8wqCq17fviPtFSQXx7jent2+K+mpgkxTPU2CUYjnK3c72pE+R7q5NpBhsu3stDjTcvZV1uAYt03O
1Cj0uVfNNstWreW1f4fwD4Ek+TOLCXsRPsMnVyh33+ixPaamZ91jV3LWdSKdA8pNvo1y78djmvln
eRD87wMOXzJeG1s9GYW/U15vwW2b/NMc5IJyjacux4JhgtV30vDHfevL6hqExbitx856YZRIG1UW
4U9ixwQH6mnjVFl9cXHpboIoDM5EdOpnz6tf/EBZxyluim09de7GcFmnXVXnnw7MmaT5tHtbABMq
ebEXowWDz2tmBxEXP4/y0DSWgjDBoG0N185ovqfacfc6mlqCP4OdXeeQMiPDVKIY+jfiwKT9KOfQ
we8hHfKMoXXqusBoj+Dn9GV04mGTla17cYq2upOyIAYzNMWPpc+69YIrFVuVbc22dDbZHOn7xhfe
BqARpfbytBfGfFoGSq1lDPvYS+qdXdfTx9REP0EPQspLkGZtv/1qk6z4yXzx2S2epzEOyuqehj05
xb0BVKDGJZWrNwWG4kn3WKnr0qHmU21/bw+tvZorQAyCpBSYGScNcDO5XFmVQkvFVW8cQi/un6kC
i7MzhsUq9OPxybaeGUiLS8WbvBGJiL/7gDUutNPP2QzmXRG107qrSCv70qmBJ3XWwc57Xrlx6OI9
Jol0WoKn3mYMm/qTkYfDtCoWO+pHcTfYndhlNBP/eUSW2tr7GWuNI3j7E7vSn01tHjHOuL+tXT9R
Dkeyzp670IovLT7b9YDU8+UM7WvngKQoE9u4i6MkWgsvFG8YVwySZjwyjPi/n7t91W/lePR1YG/K
Jv7yk8j9Ncr2oOvO+aTUZhBjdfsukBXLct7m21qZ5gGEX/ohfDgXjTl9+SWTXzzEZ7eZoue4aXoc
z/yakf02WWZwqnxp86f5H33vJN/LAwIx/b2JdlougaxO9hl4DLWNFYryMDY7AaPnwczRK3G/XjKb
H+uklXOP2AFeiXJybfPVvSN69UgzEq54z4y9QqHa4elAXRsL/ZjawOBuX5hEb19ahy51Way82HhS
iWFebs+w+/RXy4jvlk8X9nisHIKkudFAI0xNKoMksQ+z7dZ3k22kTxPcqUvWaunu07Lb3ZbGhtna
3f9dJD9UGudXt6f0rU2zvrcbbEjlqMerSYadUgstoBjydh9J0hFnQ5UoPpRgsTv+jm5M7iLMzOe+
DojIuSxDqdn9g8ECa2vZZWDwTOsdWNvJCIEi6sw1D8GETdyr4ns9xExlgvg5GqXaee4A58s0WixR
vqLGjYDZDQPOdksX0eH2OSbn86YRvvka6+y/31IxKLr0BZyUepjUYxaF6qL9AaWdmLaZsYcRCkox
GbMZflZT2T4tQMe1nTcZxbijn6yQwkH3U4MhuWVwJuxi01U9tsKs+awTGytL0gVczIuS/ccvTG4H
W9C/NxhI51YHe4lH7ilMcizHDPG/k+BnjN1l789PtgbhuLEb2e5x0px8L/9Jx979dQiYqHRJf9RG
Rw/QuViAdXgQTsgy3ej88d9HFUHf//dz/37130cL84OSzVx3eSi+OowMvg6TXzYehI2+7Z/ccZwO
sSgpazwGBm5egNPr06fb/m4rn7w7ysFhXtbiwgKL4mXDU5I5r0DZeMUiNX1Ybpdu5tYbT0FDx1Cl
tGZ03erRyivnHIv+GTCeepxlqh/pSSda0ZSVXgAETXJ6qo5p031LvHqLEdVaN9Bq702bwFsc2ObJ
ZwRpJ6b5PZvmfx7I/32wfKlX7aes9YXWMn2qGX1eexkxJEdoZM4f0UAXjrPu/bC6qNlxzqE0MW7L
fq+L5ceEzOXyofyl39vrsLde87p1H5dnfePWzCBmRxNVLvU+HPzoiscsAkZEUI9s97S6PbVZEsm8
WPiTywp84ZZyvFzfKopoYP1pTemebrfqkObTfVDjNXMjfqyabPdkDdnw3jrXtEumD/oTzKsJcqq/
IcSdXoelOuvSIjvL2acWMvF7dMT94gL3iC0uTSzTw5y7TyOr7yVMdLlNfCBdcVGijpiYR7zUeO6S
eNFYgJ7RLG1tr3PPWl4rMECM1Q6QFa3XOrTD5cmg1ABgcXSOmUzia+nZ0XX2s+E8CHZHOumGqeSr
Hum8i/Gzal6rJFiEYbx3/99HNvNsic3kDktOvq8FkQuPqcOnJ/rj6Dg9mkEgj82MDFM39SWqp3bV
Lu9M40T/92mOhXiZAmEQFLrdUuy7f5JHbBjxtx355bYFfHbKGXE1yThv2mDyrgji3hki40Z1zJzK
kjmd1K8EVKONqIZ5XZv7vi/Ng5vUX8hcmGYGecAfhole6w07XLwfAkzbc4yk2jf98IZ1mFWw9+E4
0IDbiukF2QhuHEKXYx+9OpgPbWv4bSf3iq/7vs2Kfei2LAjTBh7AoSxp+Qp5cDxy2k70NWUuaVe9
V43+Ngy/WKcJVqWyrP4iSPqB8YeIYXewDdJiKRfwNp3JcVKSIMOEJzMWQP7SuUKbSzbaTJ4qQSDO
Sf6pGOaLcvBOM2ntDGrI3vYTZF25oaStd0aDx0tFR3g07VYoAiNzTf0d4DYrMiLHMnUhJm36xQo2
Mz5wycYSMCLY7KKB4g31mFpDGqVuwXpELG6vq/EOqMqnsUz6Pd9PDjnwiZUbks0b+uKzdZb/G2jm
yvAAXChbgtCL8HVRtVVbidfQqILk7I3ypLIAYqqB1Zrs9q6O/BezA7EhTGRTEwUAVI/64xSy20uQ
fPiFQ4Y8Q3j1ov5jyD/TBlNkPJV4Y+hp+kS3a5UgTfih/gCs4u6q5U8spA030wAuEuDDsMpyl/WS
Xy4xIWHFTO/MBF2dY6zfkgzWWQgFg9I/b3bIkNEyu64aUW2MdtdYYbvKi4RWxXC/63kgflp3ckvj
vh6KMt8ZyfzNLXCo/G8Hz/S6g319Jk32mKvl/7IshrdORg7njaJW7EyKYjn/GcQ4HKu+uIMaU0NR
tOKDHtzHSlXGoZLEdmbYrJjuGWhk0n2s+/4riwNj00zoSEaiuJwzQEFO/2XTLxhRFxMnJrhmgUnK
hQg3zHHynRoY4rRu8lv6fbXxFKQaTcYpafhO0+wOsReM+3Fx5yNATD2KaNgNGxFrpEjLGVZtyYyD
nFYsT0UdOTg0+ZNSP/ip5vbDmh8jRdqQnTHe19Or1lawZaILCLhVH9ouX9rQQYKZsZdNbr3H97mV
pLYPoinidR01T1Vh630XkisUrY+J4e/M3bg2tc6OblnQdpfTnWctCT5reEgFYRIn92DA6B2N6sDl
a6VnrpqrcHucTGW1VQk9ohOKFvCOustL90zDTdbLkuZpelVD4D1ZSc/F7Wp1bKlDvGjwHmsfWFCd
pYck9JN75frzoYjIPJddTmVSEG8p4qY79P6jMYKbI71yTXpMbhMWlqII/+mWasVTaq+EhQkwKrMv
lTXjJhwGTDpFdI3ijvADK3QxUfE8e1n1t0ANfvCxbgQqSy+ec5cElrUr40ZuS+yKD67vsVBrOL9j
h/hdchxiaaZ7L3f+lJjmj30LpskA4wARtFh7Vv8cjCyBhgymo8fYS1UuCLw5VUdR0xi7NGtTHcL4
YsZozJFzgkwoHsfQ2GcJF+VAPEV38oqGYj2mrmk94r4jPsU1UqjyWmKtf+zswrsSctghELzrPJ1Y
VvNjh2XiMSu8c4l0hE0dXylcQJ+ZCXaVImqqY0ktROwvENTlU/sshE7WI23QF5C6RzxzgGOwinTL
OJmc2aNfqfJLgjvED/8LCKV9un0o8H+7pjHe354NXQ7FBiTB8VZfJ72wTrPuvsMOpl2UCbi+ilqU
ytq540ggFh3hsJy3afxqzek/LnCf39gW26pM3S+nSD7byjhDn7NeWZ4BMxtLOG7ZNIU3nGynKkAh
BPGFMW117SBhbxQz5Fd2jXUSpcWP6Lu1m06K39u/OE6RvudK/3SEfl4KGwNknlp3MLL0fZGE+T26
fRqLL7B1xU8e68+UTuXlv12YmN6G0umx2KWlfcgNvXRqMfkxLyyzFYdZd8c0JzEa5lG/v7UQIp2m
LdKRvb6JPXmXwkfs8ScaLlWf26evM1XmkuT4I4zeOqRYMzbCGvQaTrxzvikqpAJLtdKCn0TkyWDs
Klf48Esc4m2LvSIUP1VEvqidx+J9aH0oWz6EfZsde5four7ggdvWFjgPaBXqMolGX26Pbh/ckt8/
JjkF2sY9WnY3vnKPwnCymmjrFoY8p9nIRGsIUWKilgGjM7Hwe7PiOd7VVZCU1q7GBrvWs2c/2xIh
mcwRgf5wvhvwJe/KgoA6zblfekhHsw5asFuLsgQbm+H4+wgb4b6Vyn6ISzxMOZmLlc96erg9ZVRm
P1BXjltjtuEI3SrCRJ3w0LjDRg7mi61Fe1CO2xA3mOHb1NWVDYIu6PYwDafqarryT2jbimxUQRdB
e7SKo1he0uWDCKOUF2gJ3YBWOKIwTOfbhyQYMYn++/z2KDRRtAmxwT6ImquTNeHd7YNviv8+cur+
aohJnm6f137AHnn7rUfLfPJsqwUIGLTob4S82MpHRpPLBxwUBUD2pYJFBoHaEGUf4+gGzwvL8+i6
XrYD+pl+LbhCtEWSVMrRD0XhvMmoTl9TqE7QekZ1GIo4efFk+2OOSEaMDcxNic+ICsAWB2Lj5uvt
6ViAUuf2ep7Y04g6CEX97DrP2OyaYzrG6Zr2ITs0mohqLJ3iwYvn6tC2pHsTMysfoPUN60JNwalv
rL3ZVONH1Rb4MS2nP3FIqPFgp4YJP63WyNSE/MMJQxwnhX3XRgnSMlL1k4Mwtycm7h3JxgD7dc/G
wOjx9qisJuswTZF7xqtiHQzE6HXvKQhRi/6UTWV8vT3iHy8Ix3UzWBiVLLMi6jAzpcM+25wzq4Xy
g7Wzwf/gYXlaVEg/CbOjmq0Xl+tRm056ZuZZ40wqYvdE5mNfmHm+0ZQj78qwfxlRyL/K+yirWuFx
LI07Qxvem5ENiDcV4wMTlfz2uv779NYQO1nBjhPNvGVdd4APIT996+LqYv6YkL+ODvDQrWfMgoia
estQIp8Ufu1V5armMAX+39wcLex7ubVv8szaukCs3yPK4kSkmw5L1u5f8VRWxR7DWHDnuFRJTSqb
czSG//hu0T3E2SgfYOP8vTXKNnyIjXYHhmmWLTGqih66W8DcJCjHi594NI5JYGyDHnge5hAravxF
Wi9e0gKDZG04I+KdVbx4oOI2dkLmY4iMe2tgkmdGU/HT0OUyb3Y+iybQMAltCAAVkfiM9oGsEG9e
WgcB8PW6+I+guKyP/QAThvQp2/1hMmt1QIQoDuR5kme51IW3ttkbkl0wV+Gnn0z2xg+4idX8GI72
vA6yovmYsuTPWEjrr9eQN447di3PDhbukXod/eikhhDXHBHSLXmd/iWxR3nO2AdX5vLUMAzegLCg
yDEmportZ4XKe6HGZTZceeHXvATbF91Qyq5d112S3v/7HSClwq+R77AkZy7854aXZtyvIYG8B2Au
73MktDfgIl7f9W/zYJsP/hQ+0rAQW/B6PA45Alc5HKe8t4Hs0Y8WHBADuBJa6X+Wp5kF6RPcpNyY
YIAYvy8ecjfV95R6+h413KG2WlpbPdFv4+RlbZ867JnFNPvbtJgwLNRQuOehQjDzjDHes6RHm7Yu
w4sce950Kr7n1BijtQYG8jWVziV0bC77aMLtCW+L1SMLIPEuVz+RZfPVM3o8uFO3vn2NfQGbb9qG
pyxamAFNZZ5dNytxFBUvKLgl+CFV/ADHXYOVIWwJA3u1UA2e2oCUe2mZ9zNJzI2pQrhfgDQIkQLm
0ip2MEIP/T40RwL1VecwXsT5OhIS2o5e92XCxzoMMakHLaJ/nE6j+vEjgmmyDwBLHBUxkSidZOV2
FWW7bk6hseTt8v5n7K3naaq9Q06Kvs/vMi8zHp1+gnsqCgIDxVPc4pbLBoQye+6PBMXto5zAwbhc
B6vefo5F1u/mijXMRendNkuqYdSarJsGDdU0WFsnTqwYDOgqIXKwk9UbQs2ggs3kfizoGuLce2co
rUn742THz1+uvJcxMMhU6+KSqiHdgrnMbdsE5GRnRP5IunJfbG2jivZCCDI0gCdXxRQeI/a49TB7
9KJEUYY4SVaqQOuKhmSP/b4h5SXfTN9UZJninT2b4hpR7Oaz8LcI61/aXvC4vAor4S9gMsZBThT7
ayr0+WB6j2omn4uT8zBmUJfmrL8LAAjfDTJ+VFxxR7uzHfCCHhebJz/EQEgfl1OxsQTm4qCmYR0M
c974hbgKw2TY79bzjnatxiY5b5h+bUPpPUXsZ7+Yi3J/S3SpinDZOE+Va7p7MlXdtik7vfGB4cQp
DleOEAHV41nwniPy1MvRCwDWmEg16RZKONj1xhhpWdR91leY7/3SOlpw5kkHQXyYbHpORU5tg8MM
kafGQNTG8iyt8AVA2hWbfnssureiweikAH4l+QWxsLpIUV7HypmgZDYnFVrdNi6iXxdfFXqHyA7k
4b8NpzmHCcY4YMNgYse/vUXTIDyxC0dmoDmDqryWP5EV7TjV4H6YJ7EvIflnXAMb1fpQ22P7UGS4
S2T/GNAnkp8i/mQvWVhHyH0Fs2AXpA9Rw9Wd8u3Y4K8Bc5sFG/A2WjESqCHII8s63BpLLYb6qvEx
XKexOzggYpKYiErtc0ZFWH7ZXeUhVIgDNKitsMeGYPlkoXVWe9Ocva05AvTOr1aA68AwiMhErb+Y
XPlsaITtvhnDA1Sll6GZUK+drtxQcdarCsATrWR4AmKxYuEp90UHcAnymEbJiVkq5N+yTN7HqGkx
lAEeiJ1DkoDJAijRr734VEwGlDfTbXaYfAFvNdF3IIt1Xoj8ot0Kr3ib3w2926xAa1CEd80jRrbF
Xj45e5JwPbfSnO66wLMOcZXunaI2d37OUH+YfeoRYPG7buGEja+64VwIZYEfHUU77WJ75fE6bscZ
2FA5CzjpGJ1zUtwC8GXOfHVV4+fxstcxlvifzEGA2hdI9iLmnJqFqx05w12TVCTAOanDM42jFPPX
cuyCW7s+Ly59CCflhBsxCRx0vXCvVFfPjkyGg6d0evVkg7EfzKRp98gpPf1GxVEsBEtiiAptCV5W
/LT2xuHdLFPgxQotpGWuG1pHz/MeiAmE1xyr9BXT7Afup2ovcCQMLlsNKHKyCUN6JEr5N1fh1R8n
KFG2fx0q7wOa3Vfrx2c/nAAg5Bu/dn46Dy8KfqSLO0MAIOUy7ikKI1BwgWF+UEVNewsXD/fJc2SF
TwNgz0OtwN+ZEWcVVN4TeMOvNibtHdTVuyr9vedA2/YzHCtuzakezj/ZXIDhKrx9g6sVEal6HMrJ
xTAGRqzWu5Isz6GMtXUxBx8u0xtzdIsjWPq/uAcyvPU+xuZZb+Mweans4BskAdDcZNsh3axakflb
hgiITTZsz4TbVbClmV7+bmXJ3wjXbGwH/OUJK3SFC6rxbXcjewm/0P8oKDyT5pIv16bTFt9so1Cd
oCf0ZlftsjLAHEN1tirOdTW+KCvMdqJxPxhK7OKerCOHRRKTS/XGodZhrhjZq3yOHoak2dDC3iNS
nprOu4bSJ25aAi5JSt4I/5zZO0qR1xxr/045HWeR3IhkXcZsvz7XuQf3TPXuzg7Xlen+9X1y451o
UMqF9dw1P0MKaXvQ9BzYJY+l8tUTZ4mQFbDSlFrKTO+i74KM86HS7hOc+NUsqmxNqcOmxNtt2mh1
Jl6QtfbFRePkyRkjQgqHkMU/Ap1TrbmXPQ/AVDfbMFU4ZaAHeLwecLtXc+6te5x8qwn+3TlVijld
FO/moOtolfsHzLFMtk1mOF0gjiYR0Q0E5zs1LrBdX40wCWvsBD2QlhZuFlpJwv9RZRkGpEuUUkHy
QvcbI5C/QG8s9B8sjvKn46gtEkQK5nysAY16mFCXGKRowYkIDkthAhsT8FhjFdUIHcDC9eAN66gQ
71Y84v1e8GhKHvtMntIlM5Nb5Z5LnfuvJi7PySjxvkys56IOMd8HpBckdmL0W+BW8F9aRrYDxzvs
OTkMt3ld0LpZv0kQvzhtoxhqtpuR3qDwiH1goCTuWIKGVRRFs7JPhZl9jzoI78IuPJpBpjlponlt
OUTofsq7RycXx0Sio84GakAnWXBj7dVrJrr72QYf1icKBlg3bUvXe7YVRLcw4gCCbmoRs4FEmmYQ
PbD3L3tMCcQc9CPtSo8Sr7FyOuUmNFGlZeNs3cH2DgzbSW70aLON1bwbsp6f5NQAFwV4uhpnm+9N
p4c0ztJ9mpnxXez4+YoZN0gb3f5NyediSpyr1yb/yAfDvSBQ2MWxSSGkjjNxZqUUQTF7OonOB184
KbFB7NFwJrlwnW4iIN5yXkMaXyqTHpwQhsE+ty40JRNJk9y0EjRYLGNZpo+ys88+deC2N6dr2xCd
rgI88kT+j1jKmo2hHeISbrpbNj00dwzE5BI2ch5/Bws5KnRCjuwy/XU1TWSfs49Ug4crffkZ9eLb
jz+5NAmBuzCEzGY5YsCfi31JJsYMnAcrcl9n4MZYG7v4oITEoBm7Z6vJXojlUYnMFhq5aoFm480Z
Mpe6PPiJZ+Cfk8JulZV3rG1fuCQxewW/EdzEsCjRfBHGV7bjhauappAYpAGbyYMnV/XbuZVvdk2x
NWsf2h3LimQwY/kQ+JMUKYiA/xocvFmgg4uxdR9wGrxqAm5xn8KMSuBs92n2lAzEeRkoloxlfJ88
UDrpcuPgC8+xEhnGS1rJAtcPfhu/NV4nvHFrPx7yLadYJWa7inyvXZkudejorJn/E84c22oVduVu
AOyEkow7bOSEPN7Heh1w0tVGesZAXlNXa0sq8y6OxzcvYjjiKDAq2OLJrES4waRHitjNHgdtZCcR
TMWWiOS8yqPxE5qqYMqZbqoG2RmTmNh1TfJi2fo7zMXSZOt7oaM/+XTnKCxOc/+n9QC8SUY665CF
imIK0k6JcZoTlyQaH7ZkZwWfDYS6Z7zU5J6H1sUQF11Dhf2xmy1C1lR7REvaH78nz9MonwPa5LD2
1EtW5I95WH3QQNB7EB9xC/fqTDE9MAkowyQD2MA7UuxmWeRwM/LGbYKsfzYwiWRT5XJ1B8m+B2fF
IueAekzdZzUaL5n2eF8HAsx6NIvNIMkNYwnKFF4rTxgsO7bvrjoTqC9nrUgDYzIBR4iUxfot9WeQ
WlVUHPWy6lvZLik9A1QE4ZUBNxJDyxXHuRBt6OXRO46qeY7Don5JHXE/crn5QX7lsLk1sDsaaGqS
lLFvXhzaSRMla6g5jQt5hP3oyWuZWT9NXBBbSRCDSzN8Ne37POxL4slVtFHCeLaC8eQLk0XZtq6j
k76SazpgeTgORvCSMg1fqTL/4ngS0ts9iTaJqBBbOwMn/Mo7etCWOfunXVyM/V2VudikK/vsSX+d
ItuTa1act4TfvI6OcOgC8HzNEZbqHYk8DRAif+4wWa4D3z03tskVhiOP8qTdRVVzHO1Pl1c1KBbK
SZx/hTgOVzIBDhX4I69xi8cw0cBETQVhfMbZ37kGaVkQR1CIgv6vnrofDni6XWOtWzP+fHXkPSeD
8E0mtKW2tTgqgyK0MHjj2BtXqN4gS8W09aXxYqEPb8YK80JCyssdprMLZNAPE2Y0zD6sYblik4Ns
AfvnnclNfTFjwJN930zHaA4Ptl//ONRNvR0sEXri+63XPMN1xgAaPLInjvuBOJ4/eD++lM9WSFA7
E/q589MYU8H0SIDn4ljWnziq9mFD3+oa+gvj8lb46teeBhA7jq73lf2PSZLITDrnWObTmyX8T1Zh
/IXBhsOH1prRadQ0D2aTdt+0xzEhEegquCvjjIMcQnRYOsCDglwZZXS0fvfQG8zsIQuW/Jn2g5mQ
DpbtdK8Ec5qknR6qONhQMXK52+XfCYDVNmw4MCcUeGJSwQ46oyTS7I1Z/jW1w5um+VkxqnPWqOxc
FtjRRIdDpmMsOb3bGaNOoYJ3Z/L+AKn4x/MAe/Dz1JgfDZX8wgpxVz1uZU6Reyfkyrlw4t4VzrgG
hyhzMqolZzV6oPDJDL40afAnDJxgm6v3DF/9hnMB/qQJaErOpjjakfmDexaQRHAJprZYc/LfjA2E
oR9dyDjUHy06EwqF/+L3b7bXc85Try8tYwIjRBwLDAbgKcdvQwauyAi4mDVUAEqrp0cl9sBIEnJE
lxzYlCWNOcObQHAMWkV2q9fPjku+EW9utViSdnNEgo+FYQNFksozwC7syT0GmfLO0957Up8GWz5W
o7DIKOgzFfUDeDgi9ZEPyMflbMQA3qNPoetHVIYcQMdw2ibHo6lZqj+BbxzdkTmXhHK2dxJygw4c
uV3nRrs4mn41AsZsczNVLEG45y4lWda6JmUeBc+5MB4LPT50Xiu3VsQxGJ3G2eJo62/UphcV9Q8Z
PETDyc5pEf61mxPHHTZo2OVvF1OlA6eqECro8H51xAmS1QCH5n/YO5PkyLEsy27FxcaJSAAfbUl6
DLRvSVUqVankBMIWfd9+bKuWUBurA4uoLAmRHOQsJz5xETPSadQOeP/de8+tvV0f9dWCiOkCZDlB
dNWMIfOz3mYCXrv2gPNCSY4psbrpnmq12cYixT6OzAkd1AZPD/dTcDfuuStKBYmXOOYbdbs3aWSP
gWUe4yr5iIkWBJO7C43S5yKmDjUhyylY22P3BblAQIQpoXI9+rN67gNGQOULYQ1MwXLu6FoyF8aX
DAeDM3PtzupmltaosBatLLnC7Z3B4Ggl5Wt1VqSBcsudFZ9puYYM+1TorHeknpXsZh4QmOkAaup+
CXj50tsgddLgh+7RlBghjBtdmzkDE51PSmAcEUBxtxBkTUscjcBDohsgTCLhKBmz1o9eVdDmbYql
lnotCJXRY8HebdaJ7KO59vrSDpg4xpaGAdWLN0Y/cB/x+IwXFcvZKrhQXjnMMN/cErc6OHF7VVM3
x5tiv5sivkMC4fgWap9JAdBKz61TNnCB76grtMI7ZnDMlRGhFKl1Fz745ySrrxWVJgRsOZVMzXmy
JYxgdXQPWMkUMlcwlhWvg6JAlI1ysEf05+gM1ZiGYIdFdJ6QXHpvW8RZrz1ZdU4eCLg1U/Iqg1HF
XhUXvUXbbQ410QGztVaH8hbZ4dSCR3idsPq2ylLgKFmzko52NjpGwaHPtixSAdcYmTMbnS18qzfQ
9sqYIjkpNW0VSfxROPoib2xvYcbI/6Z+GBk3OSyBDrEzUE4ZeaygxNrvRFzIhjBdJv5L23QHsigX
S0wuA898mzaFDqvtGd5jHKhu082MFf7eKPtUNeXJ6xQYNX7vwnBZxNT3AOHvCepjHai7YucmyVsK
FYSALGFniYqYAcneKfmhrxoN/748yTK7q5Bel7U6LiePLfU0C/Zte98yP9OkXLTCOzs1t6m6HTp2
X/AwRliTnaTSCbctXr7ip8SA03fwPkJXC1aWEsOpKO5mKnBpCI7gKdWkjZ1vaiXaxrrzYqABmWxs
ozZ+jJv2Fkn/KdbU40jAZbpZdlV1b3F3UhJ2GkqurHaUrgO2WKVnnTQyN3vXVkooV0c15lzDfWvl
G1Y3H2jWqMYftg/sgL0BMRUmQNnQapu2ZrskbXlNJ7tgqVVo9ll+zSrj3Kh8uCQ3Xa7O6SokDYua
uvVGXMq58Vg3VsTunDS+A3tFcmaB8fkiXaaGsqKUzVeCbskefYcpXicZIt9b7YOdUMmnGahSqHvr
MUzuNBekbEidY04fRo0R6VC00VvB6Gcl1tGmt26p9xHDsSLAgVc9V/Wo2/kWCPPcW1hOI3ZanG3g
KtTziFA6fYZwk2AxZZYC9im849u694W1dqS6rXT7M7K8bdSVZ56PA765x7Swx3kIco2A64seZpMv
ngkqIv/kSXchlebAWoguhVbuQ8N0IaQISvqc715SfVFY8Dia/dBxW2fku7ap/lkYeC0KDxe/b+Cy
RVn0lWdV8EGp+IDmGl+lquyZzbMjXQPfjekwAfnw61WIAT4OXLIHXO9B8ciqu3gwa2C/HwWDkhu2
6oNi8bbH9EboADUcHFS2yCr+/SAcL3HQYXs3d7wXvvC7Ez8gVwoLgrUg979Mkz1X8qc+xuMcDojq
0nPh71YAz/ppPz1aN/xNKFN6y/URb0qnKSe8L6z8PPthehzDQLks8MY2hRJRjNxlCfkI4DVEsWj5
i4GlkTvFCD99LnzWcIH95nvhjyIjYym4A2VJAU6rSxveenRXFUwEfR6S7uLiZHBaUSwguSbtA7Qr
+WHG2EoKm1TGYW5T7gR9xIcvHZfPSUzNOjPUZzg2xzZH8OZcNYOMDjWWrMDoS1jzTBee4bI14Z2B
LI6HN94E1Y8R9B3XoAmq5I7VMncGnrgFwVywzYIgkXSZRKDmgMAgIt046eOoNRQFGETUNPIZBMdL
QXlAhTdvSB8Zcqc8MJVL4txzNWSh5O5qA1SwqzJ2FVn7yZwyUjgnKA7HS1Kti8i8K4XcO2m9yn3q
f1TUUlbjEaXpieHDIk5DpCq3Oo3FoSy6T+o5VuVk93Cyslu79EtGY7wpiAlDiMPwwn3FDNQ7a4mD
WZQX1zC3MPTYZFIlhcN6ivgurUIDZNGXcAN947UMJVVX6smNBK+ZxnEUuEzbZFcv9viosbSdWfnO
tYLHUlfem5KMONQuvbSvyVdSwhpPBb4aoOQbgkj5wkkyEpdl/+Jkt85p71LX7LUz6Oc2MNMVIZiY
2OJVicAdOOJcR1TWYm2kS494ea+9+FMha2K0ezUvYOnjQRbJ4CMilU9p41DFFj4Z+T1z8/ewMcNV
pCQHGoHBWmGAnYs24+TPmpsFjfNJXnCuR0o5qxT1m+IEnlip3ga8dx70yHmm1Fd2/m99FDxRjkOf
XH7yJbWpdPXSVMb9Sg0pbU21t9+POVWf8647ckwncTSwXlIe7JHtszUxf4SVfI28l3cuPdw4qsxz
QnxceixUUjc12es3b24eZEs4GSmlcycczjeSP+Q7sebXXbcvgfYTDc425OwBSbjlk+W2cxI81HJx
e9Rr8DSMRgENBqCfwntWkSLuec9xG2z5mbFpcQwvSZhW3aFygxeYCfesgc4VlvaPhMmEYOqa2rGm
gaxTYqrlHf3Qwdll7YX1MdukSvyhjojfIt3oCuu/2Iwxx5FFnhHGvZZt8Ig8SXUbFwTtu0jztyqt
vnwVpJvN0TFl9Qn54Yi9vZq1tfXdZ1hY8orJZ2wAz1vyEeceBdgJjmucZmoKkGvouye2NMRqYB3K
uF0BsXiKodHFJN8Z8M9kM/uVCQ5JJxGi4bIwTmpEHgZmYbZhtUyGSEUIlMlNJmfLUu66PrDCMbQj
aJeBvTVqPBoFW5MHOlPm1Mm2Cz8JntzSOXAoB0vpaUeqki+Go64oGFhAYFA2k4U0JjayiBp2bL4T
nwhOO8yG4ySRrHpvmNvOMCvxAixUvbvX/L3jNR/sovY9OYStZyvX1FG30wc3Na+5hk+bpiyOc8w5
FgXBLp/1GbXw+NA75dbRYzxzbKQru87P1Lx/wQRY5gY8LCMHK86BZ+qELpL8Ec/Lp5m1u0yFY1MV
LJ/jyF9ZfrxwOgXycI81sPNvUHGe7cT/KjQAg/44Dd45w77bXWQ5cjSJnrIBsyU+pJmvDltuc/Ys
58l1uQ5pnX4n/HTI0oOd0cihJsHcSl0+No6zxuWmryVJ1dpkmMrlceLnzUzB+dIV4dkroE8wWnpl
dvHYbjKmeivgKcfEN9c6pK/aaU4Qq25aEn6pxAxHffzMqEmaC7O+oo/dFEO7oVHtO5O++4ajgUvG
l+ljYTPlMRQ7F93IvgZBRtpBvBmmMo8obC8KA6E07FuVcEnS+wrcbmfE6xHRmL3YpsN2tqahRF35
lEmw6Zsr/di9QaGdkZVeZLVmLF08udQmylNtFh+Nc4N39WriKgOmxIJOSepdwMWQPu5zJ9euGk+O
RW5KAuMClm9KTMZ6G3YeQdNwp7H2WAQWuH7qFJZFw19L857k+SOdq/yldU6L4BpITti9VW+nAmIX
56lFw71LZzvZv7gTS4U1ATd/bhbDyD4sTWkzgDZvLbhOP8a2slQ1Sgwcn7Ulvdf7AWRQkX/SUlVF
5g2P2Uo0QQV6PNibTXvxyDA68fBQR+ASW3c8ZIXyaKyFQ0lfmkiFXRE9rXWHSzEp3x2luVEdpD7C
M9jHhW0+2F7HyicVt+QL2ZDHXD5wKaKcXNNvtV8+RiMoUvtEqAuLrp1vyy4ABU4xFDkZIFVKv6CE
FRcfxYBWkW5F3mwtjKKePAmXehXf5JXOOghIJnKt0yLfwHYvpvrpUQ7xAggFC3qQ7j2zLu+YcMSN
Q6Ssi/Jr6PYW8ep8o7Twiwuu4ioxH2K7mOS6OnnRAOjFA6CjIeZ+mpiSZiyyzl05rMBdTO6L7tJw
0lg3mkw2MRdUbhHQsyP3rDPwruKUcqL2pWTWrEaU4LS1ViJWlLlMmyOuTcqiUXe4bV9SG06NbWLD
Gtvt1OoMCmSTDUxVcWg92Rp7u9x6tmKuaSXXNCIiUxtfcvfDqazRIcvLFLzAfYtdWj9wqDkIu6i2
kz6gQEhc5IItHxkLBoCEo0aRePMxosOq8+mZKHS2VSk6D2nMTvLRh2QMuXA4Dkp0R/u2N10eX+oi
1xadU3GKX3rWGGDlfiPZw4JuwEjUUtwCTJ9OzKReK7BiVKPY+ekaSxzWdvWn6o7lmL2VfVqsoj4H
nCM0KsNiDlC6A0ijLweSOP0RLgrMT7L8CKV0PiDJVBrfnZKc6Pr4KOyxfjB4WqoKi7/b0YhTsHxs
RbFKi6lbRf1ufRgaZCXum0qUfPAsPtl28BB1/lePzefYqvWu+/QbYK+xtiShSxOLOX76g9+sWc3f
fVZ2gZ++dgmJLTvHj1mX+p7KwHIFOvqipqkOzCH7Tnq3nPyi4aLiSCQrCnQx+bf51L9cfNp6wKmU
34id3ibv0QSBEcEHQjjlcB5G5Zdamck2rF+0luE1AJS0YPLfdTqwMkYc1/NhNCg7EFVXWUb1OjZf
LYUhiVUmZgi9AZ6sfEuX8AfTdjRnEWyawSIbx0cXCirHbpiMXXNpwoz8PSXxS24gixa4GnrOl0u/
y4yBEP8sKUWZmzsnmxy5+s3EI8Ubim1XnX+2dQuixWIan1q2nUIcoE5C7jfHC9b/G7Xy37oQ6z6x
b7jlb9z3ptfMpLgWqwUSjUsUsmfA6Hy4v9kWtlvw4BVcMWFsaJHGzA7pp8qdd/UKueitp1oKux6a
gRfjjk0oIyWhNHNxGs3is9mOCLd2+oOzrJ0RC+RK733lXqktvJhSosD/ikL2xVAbqPJLwG9NTVV9
U3GLTtKdCH70uMPwqMDSNNDP/ELX5inM5hyHYyWKcq5mOQk5nPqOjTkHB33UOO7GF6xH2wwbI3DE
Hlpl8tH6gsh0wIcrNaKLqOqvWNE2Np5nWNYtAqp1FjFuOJAf2mDmyO5bxG0+jnx8ZkkdXfE8yZZN
q0vRFzfo6AHTLupUykFEiz2Bt6NdeLX7kg71ZWgqboYGS183ap4yQSyZ/U69iIsGE5ZbPrPvetDT
ksdCp4Xff08rgWwCcEacNx2Sv2bIZJLSXDRPagiPJa1rfUZ3DOv/eW+Oz5wJjNkP+86nkcDFrBkG
llkWlnarWsY1gB8JTCIfdQww9JdHTX/CFw0EnWGk8cANlv5PGbt7pMN9zaOEbZCcYr88s56c5pTR
55BeJeNzsAfKDzNvNM+dU6abMaeHzl1VTY5LRLLZiwiL8WECwmEeM0+HIUZWpGlXdKwphCWq7zB6
8SW5G4hDCxwON+rVyddjWnDGy0goEjPXs1VyEaXREDzXBBK/yzq6wTyEChRJtih5tRUdsyASYshy
LvyiQGVVKex3HLANIBdxsjQLA9A5ZvQsZBulMXDOCyJKDGO46rK6pP0zPWc0ZoYOEp5WwNwf00Fd
upDr9ay+8yHaxKEmmUHpaRPqrZ1wbnX2Y/Xsx0trfDDGo96NrCNKSjCCaNqqE8/aadmHmhHYCFH7
m6H7nuzoc3LpS/pWPS7WOVWjI2bC1mYtqyjDnfVkMquh/C2UpkB5hPDNgGkBsK+pXPRZ+vQdMzE7
b47/BfhOhZoTwyrMpaLT9SPZD7MjpkApBS8RjF+V5v6W+mcBWHPBCk0v0fpKjR/kKhzZtbXvtu48
E8UuqJ+KWk0RJqxzQdNKQOUULZto9tyZqRRvasJF+EX4rWA4pS+Dwwq7te+UcOOqioslIw1+sqQ8
DbjFeEg2WpyoV90gHoeC9BqwlLPTsKEGFPyqhrGySTrz2QnTN3hNgM3GU2F2kPlCHCv68NnDSA4w
TM5bF+m6oF0JlaTbhoUJgo6yFvjf0JxUXSLyIQk61vvvv/CKDJgyyPOOk5ztwyOC5sy9Ug3O8bT5
GLWDG5AFB+mDzF/THZxZ5iYFQAGBjsGNBxW7r540K1g0czfjte1HYycg5HrjeLbgwC7hOVyFtdKT
jipVzywRLVzk9oztlrMNm+GNXYdELU3e9EHuB3brXSjuvMFcllYm2AV/qtMgOw8+7+qkFrXXbvRE
BThYodI5YkwdOP1ixvJRE2or2qBo3K1WmRsxu2EzgUKb9I9cNxetNp4pAJrpRoofGTwW40FU0u8q
3IUtzwN59FTH+FWwxq1L71yq7OlAA7wOzD5lAJhEF8PDOJQCrGYWk8XH76tZeP0NZLmsj4ob6Btr
zgpY2WsuXB+g4PtSt91Xy7V2acTaADEFspcy9ncn4XwrwregaZqpASZaq9T0vLVgksMmO1mDRoqp
FAV3DmVYCiaQG5e+ldeOWyVw8qtD4eAu8NBuiyHI3zQ9eZaCzmHFMIu9JE9x8GM4VarOzI5We3fT
gtNx2ulrUJz6cSw4/eoZzAPO3SbR1qR6yIKi3rK3YuAavHeTAeetp5lugQFX7JUuLZ/RlQjTWslb
4hY71bbLecfdY5tYHUUVz/BS1Z2l9c2iCnH2up1HeuKnm3LXaQtulljsocanM6+p46sLUuMhWd64
LXYiNM2FIZvgUR+5TccJOq+j209VZqfHoiphA4apgkaI0YcTev7InWLpSMY0XFeYS6Ynks0YP7nK
2oPMcvUyPYk0+PmnXJgUCzdqBW+EZL/ehtfKLKfcGykDmdN9GuK2RU2hRJW1udVjswx70vGIB67m
XdOxYtPhPve+FeySRny4gvMbtpUnEmOctkbMrlBibCKYLahrFeZM37x1HjfVDH8DvcaAaa3gxwzh
L+FkoN2PsFuqEUZ2n/3SXscFyn+UbZUsLQ+TTtk7PXBtJ37TyFQtIe16M2iBxCot0PJ1NIUD4jX8
8S/gF82yYS+pl6vRU4OVXfIE5XW4wDbHbNyFS2iu09mS1Yxwj5GTGgs7xffusJQLAu+m2OorBA3g
RFnSLUEdms62QJlbhCatFeGYf4gRzzpGCtY2U6BHmF+h1YBRFfopVcRrqQreEf3RohF7I8I2n0US
JimSyCCtZ8o/tVPPgNlnh8Lww3OnWBY1mauA+vJZbmNdxDyi02nK8hslWW4ymNpWjlNXGWj/yXZJ
kV8rDaRysuPg6swLRYwrGWmEG+MmWPUYgR0TdLILsVSVOv30RjWHn4fm3ccl6Y4UmAEVSekjWSSx
xiRR0Tc47gNhaisvRIJ0CSZQTVSs8IRnLHrZy4fmCI09UNguJOVSCHXDMa0LqTAOuwEojolZWrGp
LnrVBuKxvVtjQO5+mjbr+LBwwKVnBHMgS+kArO7GcipmfgW1RYmSu0I3+s4HgN6MnU+AxZ9nqUwW
Zo2v2KbscqlFXzkMqq3mRdfSdsP5rz/+/e//8e+fw//yv/MTbUd+ntV//w/+/JkXEiITPvN//ePf
19/5w3v6Xf/+v/7zu/7xQ/7zj/xP//yhi/fm/V/+sMwI6clz+13Jp++6TZrfP59/fvrO/+4X//j+
/VOeZfH956/3rzTk6aOiJPxsfv3zS9uvP39pqgYERei/H+Q/HuP0j/zzO6ZH8eeveZB//p///V//
X9/vdfPnL8W2/kZXmVBVzlbELk3X+PVH//2PL9l/I96noaZoVD2Zlm7++iPLqyb485fzN8u0Hc21
DdvFqaga9q8/6rydvmT8TTWFYUw/1HUNzVCtX//vSfiX1+D/vyZ/ZG16oq6nqXlUrmX9+qP4x4s1
PUxsFarOb+BqZGaJYmjC5euf708hSjDf/28WEZFCcWyKoMSIOycriBtMW78+4W0WX2VWhKuq0J6b
zriJHr+FE9FVGDuPLiJzjg2AQM1vW0Nw1zHp4NKVY7ajmgw/BQ6JaYX7Zfp2jULdnHRpLsdCTmHr
2WBDC1cbfYe38ENI6Blp31K+ErnrjGOCKPlEl5p7gjGzM9TJKWaOMTOXZJAHrIYsFi6HKvzG3oiB
HW1sVsPWbd9FUSSQ+6t2G/Yip3tnmBxnegJMeitamN5TpjkPyaWVI0lqc8erxr89EiuLO+Bj6ij2
4VQ8mMSeBt0gsxf0lvQ5PP9w+EqKKjlprnfhcjyTeVntlALZNfJ2ToFprAAYNo91ji/qWHxE4C9X
1mhezImjnuYIu3j52Y9OwkVf2g/SG3sMOrWG5hBiTghplDezrHmpooJSXTX7GVr/CRswlcON4m6a
xO0fVV9bJ2kmaZhqqcTFK7PLG285KnjnqogdSVviT260vtrl1phtDeDWid6em8E211ajw9wX/tEa
ynAVS8eZBWiSDyboo7mIcwVeNDIPKsGnJWBjFNTZA44nxoKfDZg0WyLwbsmOBfy461LPBxoRtvaB
urs5MinHYToPlm4YBCcBwOmohflK5Vl55ErJL5ZZ23ZCQ/JN+kOdO/aqwg95zPqKDW/ajhAXsm3a
WfpdC5UPJFHOcOKjehEpo73Dz176DBrnvujenArGbjy6z1bRk6oK1G2QWtnRHMZ6hQ2bprIM7G7b
p5BC3LBcjziEZkNJ7Ywuo2rTlOlXXxnlWtWAsA6QuFOhOM9c84uVRaZ1I9rIWTUFWZSyPZARlRdB
5gKNzNubZuHtJb/+nlW9ETsH2/7iFQn5yVVxbDRQp2H/kERkZ/WBMceA1jCE8fABpBnrnrBD1qkK
FIu4SbZd3qjoLkV3Ucm/zih1VDAsK2JudGIKu3r1PipJioV0Ljlh0Z5lHTwVFUBT34qx+wcaxU11
newUWVbPuKufhkiW75FpryPfu9GAlnx0SGDJWFUvvUGjzb2cOEbR6Hyjs0ydrt90UDmfTYURekzB
BlimYy610d5YmCBvQyd8RnVW4PAOWdG7ofWGQv9qTJbajjgb5w/aHhpN7Z+p0NEAKpfGxoqbtepM
dURMErva7Gs6LJJr6ur1ueySeNUPXbnxW2QSB8z4qowB2khFNV/pTqFIqKCSVajAYfJkUI+DL5wF
XkbzhNyEwAkFK+xK7U6cBHZBSSlnnHJmc3WyEW6k9EtZGMA8cXi7UmMhXqA5BoXbHMnTUfkU49oK
htKm79MWz6bk/F8amk1mzn4MCPfflZReCdAqOcS8b8vHah9k7i3RCC4T7DqrTdmfhTDoD7AUkCf0
JpQN79kX9Iv+owlMHaVb+Acy3GNTFTvTTFj2GXr9GmaBtyFyoW140gg3ZWN5QrFv16rFyYCJV98X
AiIvsGENy06uYGMla/4Aox9XbIHqx4veXkxjBOwhQUO1OtMTRLSjlocRIYPgxXPHFEsjkkcK7hMj
xaPp6dqrGNFnnanPATPia+MS1XVorShrs9vY6tCiY+GJYXLAp5H2yqxtHOeO1DBTtSh/7yFnu1i9
1DptH4fGgYtr6sNKBnX3SGQFWKhmGxOC6cw8Y6wzf8z3BC0Jd7Z5tBhqu92PCazQdoyHBWGdzyKG
kuumxnyi4xvIEI9YOimfVLTqsQ33mTS8Y+ZTBwS3S1v0vKiXqlyHZRJwBZff7VDoj3VWqrNEFebC
66gl8IYay+qHFMa30hbeikvxCDmFbTy3nV6FTCUzqu+EeTZSbW+Erb70Cs5K1KF7ccsOtm2fRhuz
QxX4l6I1ku2g7BE8j6ZIrqJUlUM84GmTtW4xNY6kt7nY1om/UxVmbKixePyH8cVTo7Uy1azZSXBp
FfOY2xhazQx/kSSESYK1mfvkgDnDnJ3KPkQl5JWwja5EfQip5a956x51s34YbEqZAw4a0I5w7oXh
wZfePY8mn5j7yT7xNODkwfPqKEG0pCT3iT7vt8DRtkPCUZNNAdAQe+3WQKyJMttsKEdC1H69K93o
1dfYAaVahLaBn8Wn/i4J1bUWQ1IJIn2DlHjrSm7gWkPVA/usfZtyobbwkVIWw+of2MNI58HKKUJY
dEztJQKkkzZvBWiEzG7ntkQWc9R1gSrzEIfcjBJei2IwN+xSWf1zX7YDYuA+KnXu5Oj8RAIaPpYo
yRjPjL4+RVykGzdmitCNi5Acxx1Dy2dCPkjMlBA7O0xZafpKiH5srF1r8faWQvGXRmgDAuxxYINA
S2JgtoYOTqJqFXboNNI0VkCwsVkaJLhnea6ea0Gzg4GxL4rdZVBbw6aq1W+Ua+o5WRnOAKFxGuKc
Yab2OKvU/jucUWlu8i4oWGRpvPHxcaaz1sp8eGrdUsNENQPNmOJGt6aEJVKcFnE0TkImDbpeJvfM
J6FXrpyCXvecECAVxYET+1QLlLuolsi9bgaTWgHOA4FvVYjhAM6PA3Q+fneRvfaJZKMqw4olD/bs
/zglkjRCIu08xnoIbO5bhNdmbwTA2fRZYXV24SB4vfbkVKa+jAb1kxkM+v61Ee0GtfitmnwCTsVz
p/PEjM2DyjOJrUO+6Jq5TOAz9wP7yro+QGG6m1a2Qou7pFVY7M2kvGI14ykofVIGmf6oFlR+AQzZ
l0LfyghJBG8+IdP30fa2aMsXzYwuQZtFsP9pDuzppCDKPidDwhUjyY5FDe8XegjyR2uLdU1guOhB
oyjWrhdC2xE7bSiTPPjUBDBNrrqCBlffZ2SsfXXb9gxnOHpYrTfVQ5en2d6mjzWzM+Wg9JgglLZb
kGwwF5Yi3UMS+bg5CtZOXKJiZglHLHIH6kzms6OgF2hmRnF54AkaGErwt1Kmk+0tNgBqzSvbWtFz
Bqrbwie2bAioXMP2hGPjWKjyyU/0ZI3cDcVs09N4fFL4TD1Lm7/yKLPZN+F34NbauqsL7eTbvbuj
zJJKB/Z3t3iqcMThOUe6LddOjn/PnXjEgLEU5Ou6m+u0iV/TgS3rSKCQRjS+ODS0ivhxhKnAXQ9h
i7MVLjYGC3YFZofR3BOSltSamX5ovHNss0plPwzUOsm/42jfBVWJR8J+SwmAYqgJ760XiKdOL3cq
cVpD31PAtazT7DxOJOKelI1ZoNX6Rpji+B/kbjUSrFvGXljc2XAsomR8qo1Eu9SFLteJj5G5SPAs
Fgr2O09K+RxYxkMJbksGffAs+ry/GDl5sHx8gE0PooZg1qX2YeZT7Rp2wXfcxs8ZM97WjYJ0QSgz
WJuygTUbqPVVicsTczYT4AfULrxBGo7+ognFISzwOcdFPTcDqb9WZbAl8+h/cc12R+UrG5PyzBq7
eYiYXZgR/PAtMvCFD5laIRnUnI+hv4soAWVNjvNZoMzPB7qeLq2v469TrWLXtsWPKwWKPM0DHA2m
pM3U5KOOU9+1/W41HD7s8qxKc+XZ3odOVQGEu2YZRDicamPMTupoLNoseC5bGuhgkypEKfms041G
UzytTDTdsn7QPCQZsDnvVo8LJqh0vuiw6DImwI+KMJPTkI6MAM9b+h2mV4QWI9k3pl0xVslrmYoX
HSbjvI7IXjm5wENGIM4bZX6IovSVrdRHHMprB7iqKqviUZLHYnefJIQLBDUbT2SdaidNyT6ma66y
E6CBiyXNWW96LdaZxboJBBC9fcFFRrG/r8dnKq3AYFkM3GNHo4Y+5K96ygmOhy4smeJ9U2/0dHBj
DwqWwaUw5rWHOF4irvLyIJI/V6RVzdD1iQq5tyqnmqPRvzk3EYwHJIB5vq2juYngF+rqcohfzMzc
GU5OLWPIWwxTgqpdDL07UAKOIrsF3/SSl+02Nhd4BLcFXV0QUWEqHGtWTCMgjjz0NnneLTwn+hIt
Fzx+D0dVL1oafEnkf8z66ygQBxUpJ622JuggJe7ebNUhjl0jBPGC5yr/bxThggQuEZFA4htU177p
av1l9gZN4uz+bQvJKJP8pyDyTLDw7Cs0UAcae/aMkIV31Cx+/sRgo6AUtErTvtui3UK5ocYXl8NC
5OFCFTj0PcdMKTUb7jKRO8Pj3Si9jQJGXRo54VlEIss5auyk4kq5CdK+edjtvfEeVtqOxBcfVJRt
PX92A+sEAPQWe+NbGwHQ8JkJy9Y7KmRt5eAe07GnGdY9qk69lsgxcCyioD1pjXnJiE8StWVcmP4x
3AKPcPx3uekDJdGpyqpWUNa/8lo9Tf/i9FpMvxiSnD445yIq14luXQpeeNHpS4tqn+mXqfp+34Oj
CgdxoUcaZVzO+/ZRSwEVBpKNseTC2+0h0u47zt4pgC7/yDF5lzUV7v2jWyLCDQN5bl1CrJseCs18
G3/ZLyQw3IFudt8Z17pmECDBl00QsO5jl62HYa6xYCibKem2JL76XIBHWTMEfVGXskxt57OU48WL
hqcc45yPLSQMmlkE8HH6vbs431a5OJEFf3F6lO+q2Te09SZM8TUWuemX53jNyChObVutx7bZR+AG
ZuOgXfqrLtzD9Oz4POzpS/648zCXTM/K9MxT945kRb2EKOnnUI7Ts2Qk5qqB0xEqwGdCQuY1x9Ry
PT3f0+tBa9OFm9CemrAvZRg3GuA9zoC3qXJCVKT8eJ1qvdurvGHyql5PHyHIkC+EzU6oHL9/CyTD
VdYkK+TnZWM9FlXL2O/cdEZYWxuQABwwD7ho08zYsVih33jfZuZtsMs3T6+UvfkXcvEv5OJfyMXl
X8jFv5CL/4PIxbJKtSctA7s3eV/pE8P+lZVLfyTzZartiQbhhQ9PYi8I/5D0YGUCow+GQj4+DfGU
kdXTqXXp6OhgitO4g+8UTAwS3VpSxzesHDe3gIPIhTIWJC7D4Z56rj3TbaI+FY6Ede4qd9lyQMpV
k96fuCbq1Wfi2ITulgMPaHy6JTjmlfBMMOcukvQGTcDB8pyhk8rih0GVAxb9J15LdKfoGJdHRrOJ
+RHj5Fehqy7oRu4Yohc2BVSQFqqOE2CgjQvfnhihoaD2kxJMBpP2bHHQZ2OZic0oSRLwSNZZ7t5V
A0NDZv8YPTZM0/y/3J3HkuRIlmV/ZX4AKVAF38zCOHM34tw3EKfgTMHx9X2QVdWV1SO1qGWPS0pI
ZoaHh5kBUNX33r3nNuXObkIOovlvFTCwrWjsbKKxf5hyYKJIOIdKiwkiB8Wi10W54+3uh44BXOLD
KSBnAHuTWbi7ARTqqsPkRlLweBc67JpRZuqHaui+Ew+IgyoiFz0OIjECjZZ5VqybkQNpL4gJHbhC
pBFhQi17fJpDbc+YYUQEhmduVYYlWUCI623nEIPhptgOPGz5zRZ9drTTwCQRVJheAMiccdbSmTGK
ckWf4Zt09mSdzHJJDO6ren5rvYPAqbDsn1rGD3xeOo1a77utJoQPBT6wySwuvZZxEUyUP5olnqyY
QUWXuoyOUxUsGuLYLasAMREaDHngcMw80wOjEcyaEZGFBP98lIh2CPop9KVt2eLQRA8yYOxUztz/
aHJfyx43Sup5LTlGCwDxW0AulJ2jE258l3uiN57IY802MZ3OtWoqdEDIUquOrMYchMmMlrxakrQ4
PHRrhJZi11irP+/6wUTEFWmE2DPQ+4rFSFcke9abhNMbkrgoR8OhDQUZPuri59z3SaLo4x+waDq0
sMn6bhV2zi6CKUXTl640NkCriraj8L6kW7uompuBfFWuGhncW0OCFYHO1K/qCsiMDqmtiU0Lw+VS
a3jxhBYhQw2NVZ06yCXCPNy4ocabcv0AfGzZI6SchxxaxtACwBYiZrwuzTFyHNpFMZl8eo7RTsVP
qcpPeidQ5QZqJXSc2oGwaazxb4vSND6FQ7Kz5oVMi0VxQd4pt/VMDcCOeAiT6kO5+koTkX7InF8X
XMfOInRAL/bO6JRXCUE7Jz3m5HVU1mFMvEcwqkc394tF282kp6hv7rAWDfhugHw6k6D519CNZSjT
US/lZMcO0Uk3/HOdRMVaFnio3Jq4HcRUEEvFfpweoYcRH5gF6RrNGGSXqOG33CHajBlNdN1Ij2lS
zAFR14pn49AaRAtzUr6mjsoOD2nR/QK9lZeqwCI6KMQD1l6ZtLSKJHuKTMPbdICGWm1V5hipLD9r
l61LSp1tIkmbbMRZYcq15P4JoAXBYdnUORVLqvNeMpsnYJocbkW7SlaD8JF4tgRqvRmO562njkkX
0o4cA4VNeYxwR+Lc2eYGMrLWEu0O9MZL1Kxt9BLo88+NnHHLfNHdwT2YNpfQRKLQWdY6iMlBjvFU
NOm2k3BjEOPou2qedrgbhpHp1pETaYDHDPXLwpCmJPINcMwoxKmz04JloZF3oV/T80S1mgZxsjWM
pl7Vrn+MXO7psr+EoY1eVBEpYU3vo81wFehgiG6w/MRWbq2VjtjKam17HZoDHcz+889PIMDWSuMn
XFq0QqH91xu9Z9RbjS18BJ0yMJ87tK41oKypVjYmoU3r0JDBS3PnBhjFNNcSe1E86nZorVQyCoyI
eOrp500HO87XLonSe8ISyBeHOY8PJRlmd/C6MyLjfg4cjGpxnhr5mKHtX0ajKJYKEflCU3PT3Uad
FGVY2rqJjWFOUO2sY9rhEmU1NBgEFqCV1AlvIAaGIcR61I8vU66cfa0R9eXEHo0zJHZ/voth7muE
INJdNz5Wfu0c/NZGQMMNukFuhamodzpY2FO2sTKzZQw7bNGRmcdY5l8WKIX9EOQzNclHZhiNZ+xu
/VmKm6MnF5fWEppt/T0KbTy9jEe2HoAbrSvnSE9M98qLVqBNztkI2DkbkZwxFc5R3o8hgzti15i/
7zF2XyYfDC1D4Xs/yV8mMhXp3g/yICfW8TGr72JNNRseJCbgJDEH2ZStJ2SXiIb0VTDRRcxSnPOa
HRxat3iF/KVZ7Jslm2A9UQPb92ngDWxkI6ntA8u3nUU/RszVDh17lY3wzWJpsgaGKMugYWAUtIA+
ItLi5/gj4wOzguEhbWat5CA0hAMeEpesC89y7ouYSx/FjoI4QmRY2BIFqrfcfVBe+93w2zpmvY31
tZzkd1b3QFpS1mhbYT2YIjQJoSyIOEc9fEmhES1aYe2MCc1+z7K0M+DuLDObG5N0VcHIeVWIi5ni
GSYYgD0OnsMW/jYr/LyEd8/VQIQbDze6tMQ/+iXDJbeO3vo6I3RZTy9xY/HXTslbYaSYpzm++PUo
r2lHX0EhAOtbQOZlv7HN6q6FDrtRpGjnIZL9Me6J3hI93Fs05hZijYUsydMlpBszJDoogM14u+Ns
I7qIBzED8CT4O5rA3nots4UBAWPWnbhm5oLZp4npIvFQQt96xniGjNslSWQ4FtuRRfvD7DicDXvJ
mWTZDx59JC24axomBPDuGq+/uF1HaxjMxKKPBvxIMdDJ0HqPcxAMhmI0pLRw5QSkbyJG8hkt7nWf
Z2q+7/9zydBd9KWKuvht/hdohjxTkAKOjAdd1L+TDH20Xx9/VQz995/5h2DI+oMNQZe2ict6FgEZ
fxUMedLmS1qew8HnL4Ih4w/kRa7uIeOxOfxas4rn74Ih/Q+Pn6LzJRjgeBgK/iPBEJTl/ykYEpbD
D/Ns6TnSYfX9V8GQjJWkb9vXK70Uv7NKEV9i+ZN4w801imITDsea2Nhl3jQKc25Xb7OhPPahfB8r
c6bAqoPFUCYJur1tOO4BuB89Xc3cRwko4EwWz5GFIz7DCkuayNgwtc6I7N54AlNQ62r5VrPPkfRg
+KLzuoYmogWZFhe4L/1j9xLb8piR2PNBMxv7fRkTqmZA6dN4iPOMzQE0+ysjYHcfuunST7TulYkf
03YwGFH4ZFpkVagUQU4LW/ikyFAnXXOY4Zr2oSv8Z7PGeeX0RX5PUA5bpSc+B6ebtgOa93NuzokS
eE1bPTH2FelJz2lRv3RD/QEX2VvrnhzvehOSTsC6vbLTP4VWHj49DRxxEZnl2dP6l9ixZ5ZYGCxM
ep/HyRwKD+wLnKDRj9Q+BRtr9elTUDKgbwrvEDtp/2JhVKQTx9NIiOeH8Cb405Vp7DrweWWi7Ftd
VeoYm0+RbtirxFIcIRAtPiMkQiXNgaTkXmSsDZAYrIbm3ndQybcaF5gsz+RXd/68BgkDFDYa8NCF
tkqBMyNQgT7QSAgb+DBvjD2wPIxp9ZAMjyrTUmI+nDuUldD1omnYVtIrzmlBvLybTlwLB5Y62u5B
kJQXtjoqoai+eAKYSS9IttbcMxbY9EI0QXKxZoW6GD1t22gN0X5O/egZBQhvHRm66wznNB2nO7TC
mGEDoZH82T2USq8+q9lJaaXmfTtvU/6o51v2SFJZ0/hqMS47WFN0saQ2PmKvto923HxHOqPeLjLt
bVBq/r3oOZO2IjI2PLsc3cOgvWQdBiu//Jj6OsAXNcptAaNl39KyhcKuIfFMa8yWCNNw19qm9xD2
xWtdhsVd49ufOqw4arMxO2UWJo4h/4h0RBU9EN59bzbug6kMbxcaOtpgRcx5iMrLaXoFIACs8iaI
rQfAueIQeETX+iH01bQ5uG2gP9Ferp+ij45Tazfh7S61CeeDOZt9K7zgQ2vS+B4SB2iF5PXV03Qk
VWja6EMKDi/3Xg3mBdw66ab2KzrxXvJZa2+IK2BLAGRthfeSS4UGP3O1tRLkuGW1LpaiItc1QN6U
o8ndhhw2I7dpFu7Y7DLp36zOfYJ0A4F7wP8wNC+aZ+G0N0cdVxw0gRqx39xQ8JNhACCBkVfAG0Vj
WHKOpMqbCKQ9ul79WRf91Q7ivfCSLw6S9AVCHKi2h34J1PMiLE205fXLUMmr8n11GVSyVIZVXBGL
rwsjUwfTpO7xavMUOiIh+LptoK0zvy75xsJAX20w4RxJZuhGDAR50G/94bFoY+scxzJchYZCuK+p
lu/WUFhMvI+oMPbcmNVOZYyTG8oHIZ3P+ibSgUyZWfg1+qCtPJig/WQV5GIV7noQ5onFHktMioRC
45R0dqwPEvaa0+BD0OjcJviwkwoHn2XcTC1PdxyWHtsc74tLnblJmyI8eMq9r1w5XF3deg+hdd8J
L4YjCJkG/beZb6das45tD0bIqKd7MJWHodGM+1zPtIM2VZgwpxCm42zJ0pMEdGofNXju82gPHPMZ
xJa8Np3YqJzc8IXXfleUF4TNqmJjZxaBJm48A89F0xzdtrp3Qc48lTknhKTVf2WRe8wwkhC0IM9u
E93A4uA5RB1SGv6rk2FrtqCTFNjf+9DdGg3HK99ZxH54JivjPh+NcziFD1k1IB3qQHO12VvxZrTu
t5HeYjAUawrrJxv8ccgQHIHJFs0tevHog2iqX4RCSAXVpdVCczlijrXVZ8HS1laY/klt23VyeM90
+j+uuWwt78lUcjfV/Xs2GFev+vEq++aGwXaq8s8MMJhFaAWAs3sgzvSSArH0zIpRNYg0bDIkCjmb
0LGQ60T2NlTeqyeNXTXpx9Dx7+lSnCa32gZEBhHJbAOOym6N7q073LLTVF87ZEm5hegCC1SKRitF
EzPt/FdPxG/KYpBPWDpUHoG/Uyf8jwzgsOCD57F8dDNQkg5xmtSj0LUhNytBIgtZHWNARw8ZIre6
Z2NFNL7rbKT6xw/Tew1KBz526hRsLC81tT+yWeJWOkWKkYOm3RuPjWkei1ycCLHfDAaFXlPw1ijL
Q9kLqjn7Z9787H7vaNqrhxxzE+fjNaT9gZ/zxYjSxzoejuznUdq/QY45R9SJq77w3LVjWZs+9JfK
dNSr+5oH5NzgR1GfVnnPUCvgKmWM66TpsLmKaONMsl71UWxtYh23O9wOEuo03uucjRyYbYX3tdhH
VtMfXYr5RYI/dOv+GYb3kQ6TeA7p1Q0JEn8r3Y2aVu6MFEsNiyoBBAYUBTfzwfwPO32CYdqVLTZ4
fgL52MgYGnXXZAOABbS4kCqhIFfVwuHqR5F4MkyMuMYyLcuNF7HD4KB8auKG1D/UNo4RU4CxPy5j
MP8TYqgZ3Gfu20x9VknhEapEHETTw/62p1guuz6gBZc7NzcomhXLzrAuJJeGSDVKfLKpa0HsEAk5
tNIqHzZVbd3Z4b2XmIB9Kh3vgbYwNd9cceTv112HWEd5w8q15X3uynNmOAFUp+6c+fkPq5y/DWNm
lOy47wTk/bYpUsMm+nW65KHH/c+qhxm3qGAeG2pJBDYYApeCgi7lI6Q4CFCe+Q3xtt+lQpx9Gx1g
bNBfdWNjFZkmzaQ82det1oHzcbitWJRcHhy46bSRAUv+DFhn0BkZN1RWzlofkYk2iSYXAadCj0DK
A0X3yvDKz9Jo12njPnkZhpG4xBAKzgsART696w68m3xyEsBqpGjhh5XlshLEM3YhYhiBiHR0zKdq
1MS69qGWqsQ91OAUyX5egNonwzcCKC1UdLFlKpY+ov1FRNfAq8ijGeC5xPoGbauilYFGeV9JE/pR
x7S4fma/zkj4AjEAQsB2h5dBcgdoOqCQdHxocYSBAQatgcaeA0WZqS1+xEOF76SjSXQpzebZpBFk
tKRfWqX+AF3RhEzsE0qfafkOKiJOrTeRG+NlIKvLIEkCGCGWjSIbl1VRZcvK7fekdm072/oOZLIn
iAtviFAmdCCEYM17hMCF4pw+ANI6c3zpbfOX6CKy3SYToRVJseSZVUCFyr2eY7ZLh/7edHr8w05+
qod6jXvrltGk4vPGt5bN6KCyeWebAHyaPFa+pH+Ddch3x1sMXaDViFTz8tnepYyLQtwoZjFZ2dbP
NdU7TCSa1BahjlYCD6ZWxEXxf2G3P+NauZXgZQtfv9mygHpSv8dJ/d6bfPJawGeHRgluka8Y3ZcP
iZaJJUw0WqS/Wmy+RFAh6NERJlzaR4FKAfF2RvhxurcnrO2uzU1p+xPPh4vjRgW3yrrDMkYLmUhL
yALgDQdm9f1QCNI9U4Kjo/KZpAzCbWq57gJ4mKMpWCjo/6054zYcetBazhfcLyN4NM3raFlqXRc2
DgObjNAmm9aBIAs6ctMPnZOjxJtg1YcZYjSBeuVhCtaJm76UkoIe0D8n/JobcIbH2VX97rv5maRj
GgvWeCMw9bvHMM0PeXLD8oygxARhBstPvRepfhsEhYz5Rlv63TRhDaWsbEEVXFQwARFpkGt5AQ3B
0njGugc5upqPOta3rZIt8Pe+fO7qkS5LQYYMwUmyU4+Twyfh6ryORKKQKs4q4NUFGVjrMFNLHZfi
InGKs2fxEcg/FYMchpeh7uK25aN3DSBLZn9HnfMcOIK+qWby8HG1RUG3RG/lKVLJLTbFjwOSkhs4
Ssa1kMV3QqtjUXjtaQ6vJDyBbHMesd5TRATINw9hUFJkBj37ngdJwnn39a8uHW/zezUHetBjsC+A
oMV9fHT5XJYhJI0SLG9SSw1XL++/7Mpz2gqCZwhMFNV7J6iyJtHdKwlQACuEt/zzvh2mcmUJQFPc
8w47xohMZaET99BlWYmEn1XRfao4uGQar3lKw4ubmGsxlzwqBXmYwANYok9Gs+WBVeitvrxm1PAH
rj/qkohpAAL0FXML/2wkQDiUF1vblgy2FYW0tyUixX8comk2qFXfAY70VTRB56czri2N0Rn36Ziw
1UunOwkU3ZvWS/IHrZLs1uklT23vUs6/ENVkr9MWN5kPNnBZl7W8CDSBKSpr5FcDlWnYmNvU7UiW
ynq85G7Kkk+O0Dbvxv5gV+4jgIDw9M9ffCJs/vafGrl+hCjZx6IMiSzVOkhDHCbTjZFVAH+xg2w7
PW1uSdvC0xqxgRhRE5N76V8MK0jOfWTuWquOHvRAvfvKqbZx7MY3tzdPhuEcyMys9lQ3sED1YZd3
7iWpPLFGWwlQatSvyE5h1eb1oaUlxWyFMZtB7sDwPsQDYluXbimounQTPUSeXyFSM+995LVicJ4q
KU4jbA4W1WOsj4dSmIeKQkWb23ijS21RFa27nrkvXQUML4qzcDN2jruRQYC4z/why0oSSFpco4DS
X7ZS7TBK4E/P60vY4aevHazgbVocOgtRuvc6KBBvyilfIDvd4bpgEfNT3gdbqiJQ6QOqBFDtyfE2
huaDCaET18nYXYrkQC+AxUYbnL1W8r+T4tyS9835gqOLZJLTMe5DwBYcEjHFHMGFs3SicQ8/Zhs6
oUtXZsCaZDg7a6B1C8YsIwcbWg48FRxIK69q061SmncLlWmxdnMKDWK1ZsH4yoKZwU5m5n4YrRjx
tDxZwtqadVSh+AwQr7pftG7uHYsJqjMNd1pNXkHWSm3VIEFfx14zOx6ZJJqWyfkzd9Q5TWbrlU4e
TMVZa4lTpHqyQc6c/DjFDTJNa8WZeOWOFSHBAydmryjzmy0eYdId4zEbXjh8J2uBm+FUQu5wHLw3
hd1gxg8LBJotZNOo8PYtQuMAa4jRDfMagTqXBmyR28kx6bR5rEKQEQkfFiiMMrzFJc5/vXOar3Tp
dj+uSkOOao1YUSJa6Mq84MoYnCZMEX/oWQWmONQZklKw+puh7X8b56iZrfcytNAnEwPbeGPcISyv
j1Kz1bEeB9iB7ojbzhgxYoVY1IvcyqjKw1+cKah/U3rEBgwzI3tGXS7OFlEMfBT5fZmh5Y85Gq4E
OPek3rsFUWCCAPA12WrdNfhbKLhc4GBiwO0GqK+MgMOO/pCW3i1L2P3oEeKQ7ZcEz0I/Mo66StYd
BVuoN2I/eQjANdTOpoOqdtC6S9ndWRHu1EZyyKJbdLBdxo4D+q9Wa6AJ+uExGA3mvALhvgD/Ymbq
XGaTtUdKEFYFy60F6CjojraeNZC6GFvHhYvZDd37OpPEwegCv0vRtiuIrI8eQsu9Ffv0idLa2QwD
8OCUMZkx4lfoG1pw7ZyTrWc7V/NDZjxkH1VK21cO0CMuLbdmZP1Qrj2bOhecbSPN3ItKBxfP14dd
cBsETfVk6KBmoYXEbuRhYObU4CGEVb5jL5VuHug1QeYpAGG2UFNDDhNORH6Hl3cYw8Shcwq1MBpU
06K03vMEEy1BnSVGcP0LEO2nVTdy2YOEYBDz6A3hd9OwmIpRP4/DjV6pQ2e/OILAwhyvgq8oJgkc
0/u+Kizwph7uetmjlQg4aeQBmRYA82KAHdpb2kN9TOIPYooJ3BEDz/2f89l1Fpjd1uJFLvKx3KW2
f/z/uxn/NwOvpH3+77vxfzP+NsX/WX6UUfOR/rUx/88//4/OPNZbIeTcY8d6rdNU/2dn3vyDNYuu
vOkYwjQtg9/6u5XX/IOJgEf33XId02av+mdn3vjDgSvJly1cy9ClY/wnnXkmBP+zMa/D0JbSlph4
TSEtXsRfnbwJKFMDkx+gzFzVmxSe4yYcG30dpAEbQxPmO6e3zGt+aX1pACQT+ooUUB+9ZmuubfiY
pIxC5hR2uo21cNp6Pkxbj8ID5m/x7KI/VrFW7MGZVIcozpu74sFkhPcyAMwHmp8xoZUZGQ59/qjw
GJxkpP8Ueh0TBTWZG2J0G47BKKIbiyarkZKOrYuSfm1ZYc0TgtkSyUlRIbfwkLwtazJKGilXkgcL
iHsNgqsBa1zm8mJj2wASNDfO1zzxyUVPtexCYOeH0Y73honb0/Ca8Ya8Zgspdjg2EN9ZpJxbCSYt
DcCsSSKpzgrWeNDR0OeJVJuRIORX5t+4hU0LtlWFlwCsxQqHRnPqOtXf8/neUt3do/FGgE249UGL
y4EWsW8cwAgYBw/x0qKXSDKqrkV1TQzXaMNoHhGaHAttBIUQYEFJyPrR+uKXosw7+JW/pnMZzCmU
LDDzL3Yi21UVkrrVtSmOLaMhRza5VKqG0w5fF8lJwEPe2T02aN18V4TJgIDw0FW1S1MjwKLLCNlO
4l9DH4/KHVe+ftHLOVDXt+70zsKYGDzAin8cmuled/tHo5VP3PaKki09jMOsjZm8rxIrb9DJ75bO
fUBEMe05QvLCeNdPcl2XjbMzRsBQjEm1DcHotMEoT53AvtbWl57JPTa7bDEE4tVOy+WkhnAJOoIs
gBCJiI+anfKvrOlT6/QNMlwcO+83K8KzihpicWfspCT8EILdrguQDTtou+LIPkFl1ldVrB473fsp
cLvprvvTwUMiyGHw1MYajD1niJk3bJ2mmBl2ktWfYUGBzTw58RyU7iJCdiRuZMFAlZqR8hmvpaGK
trScdkN+9YLhHFkI3JMnXxRnP0S3NbwzfX7ObHGqLFcuJyJ8Dy3gDH/sVpnVa+8AUn89h8MD/mAB
qMVurn4HNdP1J7H2TT04VSH+mNzX/V3KKGclOc9uAqw/NxoA+dV0xAvW3PRIse5dTGzJ/TDd9M5d
Gk2OvsDqH8csdR6wbiMgyZiepwyDVyO5A1s7zkqw8GSEG0jEnnv/SQ/InLENvT0ylLFp5VVoMoLw
QQI5pA/YXZxUP/UhKABsGIHbOxeQTON56j5nfZ2lRel9SaWkLQqz4DSd1+EuaQMT6Te/lKlHEHqR
AaQeaQqUnrxvaiBWTet1u6IMClJwjwDgNp42zSWYV95rWdCv/vNN6bHI+Od/joeZv379A0Pxf//t
EPlfvut/HZ1CsJf8+81t2350tLl//t9Nbf5z/9jUmO7+g0dh/GGbzHV1rFAWJPv5u/6+ick/aFXb
nufOuAjTNA22nv8eLzOJ5rc8y2J7I3rQ/I/my9Iy+Wv+FUhhMFaGkWYKxtgQpOdt7i9ACo2YeB4q
dBi2GFeRBSWSaAjMIh3mmiqAD60U1ZkM34QDgKmNwncm41iqxU9cFJwjB2JdmlXJ3LJqnGdsTosC
MLlbDMbL5DkfhSnCR+QnYkdydol5w6yfI9u4d8bS/ZScQheytvTriMXjYCm6YK4WJG8dbZ0/v6Ma
QLSOQMbOIXAvsAdAv3wzDD5FvfMbyjiJqhLfC011LSN0aDTUo+0SzOSwXq7NZE5npUfFim9+gObA
VNvg6ABMDg8IGFexE03vzc89a38DB8zKgbYZMeOGnJSVQLmHSr5pfT0+5ipJThjRoWMxdk+LSNJk
7FlD0+iAzIVusRYQ3xC1HaT0CUivYldypgAfbnW2LXU/7RK3fpkqxI6ZoCwPsUKCuLGwuL+VBMrk
E7EoTldiMS/WeuZXx3YKXxLhIpwCORJMpK+bRvkp7fpQYFBs8uybDHAAwvgIgXlBg3UgzHmaEWy5
t366Iu+WpmKEmSIqAyABSy+O54gSiBoh60zt9+1CMT0sfPsVv9NdaRV8T8Y8JJyAELlMCIa8/hy4
sDsiCXe6/yzVjLWZitskqpvP+Ju5TsqUNniIpFNegUg/UIPLZZBIckMRD9uY6ZEh9QuXsOWlgbvb
9FN/HYWH3pdrh2M6msjoM6+c45jSM61vtR5/xQ2rnJ/j8DYzuz9ZowZfv4Qsyosl7zyerKc+1O6n
ed4w2DZw1slBtpaV98rH+GtEZKwnealwHWbxhVkaQTz+50wPwHPquaisCmKBvvxSNvvcReHLxCI4
54553whvvGQRFX09difJ0JNcWJZ14W9rZRbwjiRgs7x1VnVknQs3JHLU6rYyquq7LtOmTUnqODWB
DK9TiTzStQfCsYRGaJPtMtF0b0kim1WjycswWPelVzovjLfVOhpQjHZBXN8p0xareNL7N6mPO2cq
xu8inL7wHadPKnC5U4eRsaoVOtswNfN1RjycFwrqsJwhMkEcIwrxU0Z4o9HL5DwlxclHbx3WqnkY
gZauFICCTQcpFHO+U61Ht4lXQdH6bB7NIkdMsRuFbyz10Hkaa+fZn4iVTnN1sO02JANOr9kfe8gz
SL2RuPXvU+K+An376XpUWlHg53isxukE0xBBNSjSgoag6qnSW/gjjVEdGWDQD2x/O00SmGB0B1EQ
iDGMOsG/lg2OjAi/ydhbrnGtERDvB4PTldZcSCAaUGi2H6oP5+rXsskOhJw7Nkg0E/OYgt1ZVaSq
oRk3Tpjx0Y6Ab1iQb3AziBVoSFHZ4Md+r3G4mopuWXJUAZ+lGxJQn28dUQHjZPoywDUI4vSz9u1t
SgzcREImcRn3okFD7Lgk/7WEcB9MlOVSuJ8VbN7QIkvznNs1+l9QcLUCuZF3x/y104sXT3g/Ue48
QZq/gppkKgPHrkonZzvakUEYAlLNEWKF4X27fn83LsjOnppt2DsrOtSnNh02g53cUUzfWtv8SCca
vWkT3wKiEeK44xMLt0MNQyNh/c6LFDL+HPTFgcXPvqtoOkR0zmnIn/Ol6UdyFVbDY6oFD6ogAirQ
7O3o9GRPF/VnT7LXonSMS+eFq6o+1cClkyOlylfS5RuU2ch/Bjrkg9delQgfCqe5uGG+CSp/oyrr
VOndLpYeCUOS2rgyoJr5g/+aje4XaO5VYAobnZuPbpCAT9+szqm9BzRND9MKPo1OK9aWKfpN7D6l
mXNIVbOsCbHUw2Hdhpuuz38yxIiLNpQ7j2XDk4zR244hVujxwgqgpXTueAZJ5u6md4mOdDG9EWTz
qsfOu7RbyA+l/aoxps3KjjHArEHQ4OwQpQVM1DolGcNWLdNvZS9eiFC8oj8mKIFuYJtlL4GB0qDM
L3Ufn8Ip+6RHtg0yCzaupu8aB6iiiBlT+OW4i/XgGUgM5+vHUHjvhl7uTJshZlwEl7Kqt/34PmlO
uu68aTe6xESkuIvXlWe9dt4+y5sntMfbwXc/XFooK80l2WEiNYh4vY3dW9co8eFmiO6Ws49Z9Kfv
NKA/IUVAnzI16pzp1mVmtOKJeYCv5nIaBUlHmBwiWVS35bAeUP4MegzUKZd3/lg8AUdDJC6zN1EM
3zRc76RePreMzsmBQBHD6k0GHrTnQNw51BIExIsTG+cL5d/C5hM2KjK66vRnso0jTe0tiwGMNUAC
Vph+Ehi5TZComj7ZhthXsvbQlOpNrxJjCf2mW2FHJgb9uy7dJxMUhpTQlgmGPyWAH6VunYkN31Z5
/RvgvnVqYjqhSd233kOjqqMgFsHJrHcoQDGhrsZ1Zj4ssLKjd5+MVYu2zQpoW6k2e+G8gK+7qa8G
oT7LtB82SVn+uAGkLcUIsmriGhl6u66Vcd/7jsZ4FEF4fqvd8OpSRzqMlFex9dXYsJvgC907DtLt
MeQO821Kn7bdU7SjAgUK3EwvOaLVJQry6+iS1aRMSJxVpvMxe49OQ6hQx6ywgn6r4vEa2P7NBA2+
iiJeBK3LNdKn0f60Gqe6g3DZMXtfJ/q71qpnfKI2k8794OziiAQHMZg/pj7u25z4Qeio+hL62Avw
HHehgGdTPKd3JtGMQ7POM1+fB9CfXRwuXFoQBLrf6yWdcCAExLPLDagE3CwB+lvD+pQg5uuw/dRU
COg1wtZbMWYMB+srNIw7qdG77yKafGbnXchuqKe9wMq0atl8Jy17gYeULYmluPhc2KSqlmnncrp0
aXuiiOVxleF3nKVbCyjwKjPOgYp/hlw8Ms1+Rbf7EzkwDKonJ0T6jzcYqh8nMBczQBgaS5XJ9xpJ
/tQGz2kUvJjep64P8YF+yLAwrPGxMeODF05koo0po0nSDVGioY4mMnZIgU30BXMUFrogrPvN0PWY
XkZe4XjUA9IJxvYao8it0njTB9NTn1ZLJ+mvVj/swTgwQCQxaRRvJmmYq2LSyanQZzVV1jzEsrn+
F3Nnths5sl3RL+IFGYzg8OicR2VKSk31QmjkPM/8ei+qL9wXhm3AgB/8UujKlFQtJhlx4py9185K
i5sHHk7dqYfaDsRa2eWtoMkOnP1+YMWwaSwWcbeDM7RCxLcta4DRnV+Bx6L9ImrnD+f2doYpHKrW
f4ErZo+yPobxOgmcjR03hAIk2JiA6WeNYquzv+dL5EQVm+nckNYEd58zDS+sju9RFT9zZ2+70tdW
fir/BAQ/cJ4X69wTcKwr5I8BEsxZAojOiIxDJNVTu24iglijA7U0lHjEW4NwL1rx4kfjwS76YwnZ
60DFcpZMXXp2hdHwv/xKlgt9QOSgd6sG8DEFrc20bmah+/aRRNsXDrzFxgZl1rX22S+sH5WgQ0CU
eHZ1XHB1y6iiQQSEkudHNM8JUnbDgH/Cd+Q15YzWhAYcIfM10tx7O92xfKpt3dAwi2S6cJtpY4fB
e5CgV61SP2UIpZjX1fdu4w1kFgenoPIe8qC+ymY8CJ1YBoz4HYFBlmqvufaHD7VYoE8AHk7Js9Hs
x5oGB0Ec/jaq+NVT8ULA8Imtooy4ln7EL0zK4UqDP6nb1qaR/YG7A/a8DjAuoHUlEIgzRC11e1gR
osYYvUQ7BeGTnIg2ePJT5+bJ2THgVcdw6Iu12d0cBtbDQEc6gtMAZtgLNj4sybDF20WfnW3UyF+E
rz9kYZJCIJ85Dr3/HAckMuWDh/AXZMEiD8Zwk/ohTX3/2dKGu8jt13k14+NCIkcdnBLdm5v23Wtg
cqzSelCMJRN8yPvOb0nUsvUoBIibJmIYy8TgzumMI7EQPZ7DBjZ7EK5VUpfvAp2B1dO+R8E5nAGz
btECJpd6ogtXfsR2KA4xUfTLqdBoVPbeDl0pIRRN8DL5sUmDhnkZDTRKfMvXTshJbrbbHEzUb4ln
ciRo4RggvybTKytW0MVT504H1FmnIYMQ30ETGXucjvwP6QBAEYQ8Rfa3lV46/HU14RishmhbdMDk
9FXfs1KpRVLZMSAlmncBG1oYk9vCHCu22+Ae9cl4F6YDT2Xhx38ghlvg28zmDhB5ej+Y2U/etTFM
WjiCVt8GJ6X54U017d3v622oRWtlEfRG/lzyMkCx+evnwAncBF6rbX+/DLaok9nqzY0smOjwLGAy
nstR34bd2VZ2/0Gkr1iUIrmkmDmBJQ7ZxbI1AuCypejRTYwwpvig0zdHD5A94hxTTq5txYjpp+6g
+8SJevDnoYkfiLfSQ/epkW6ggsY5ohefMKHJQclNrwdH9BDj0iPdG7+as4ucajoieYUyxMBpDb91
37XTN8G9R8AY8zkA7wkat3aBIpQcViilYGjxSMSSf9auEaWgGz6QpYAnqCDUlkeHFmqOoC01dsaM
Yx0Yc2rWTIeo8fRZyTEfs5at3rjQrqUCxuzjGy/kTe8mZxkbdgr1SKOGGMt9pVsORqmIB0MPL9ZU
+Sg2ky9hpW/oia9Mq5xytE7wHvhwgAEaF9fEPDP+xBCDdoiTzQWjdkZNOVqwvCfVL2O4CCMNiC1Z
0rC1l65eXmJacYt8CJtFrbIr1km2TUc92GV3NSfTXZuF4ogxCR7jvNuEuXwRsQ0DJ0CXU3jBtqjT
a9N2H6yANRcL1QrBqQu7AEuv+ftE6/19JOWBLXxhOWyy1pB66Bbae07qrPj9ox7rJi5cn2yWZlF2
ujxpXnGutzVMv0Obzzj52roMUXh1jO5pZK6/QvtPZyVm2oVNJDLHet6D0Sl2TIIHRFKiUCTkWp+c
dM1FEwKwCwj4KuQ3Q9Ec0VEZkcxefPjJsCZqp0Jy1diLcrFnsY2WQ9J95hr+gMKIbWTXHzXBQksR
Ez6X2919xbw7yvf91Ljr0uZHxtlbywx10TKtHCvnJHt0hKGNd60OMN6OubgL9UeVuEdNfy/Tdp26
HtAXfI0cxnZFzP9iHtUjJC00YOUJ4fwORv4iDfpkjxCWaUsodtIfnvus6Te67sL9sSNvwT+fGU9W
bNozifmZIAgcPLXxPvioY50kpntkK1IGnJ0QYXUgywxrw+zPDEh51HgqC/opQhP7HEvYMmdzu9SW
v4sHUkbSvCfalln13tGrU2t1bxIuuoNtzes6yH9jBs65RtMQVtZtMlUA/RqQKl4FWHieJm+6n37o
IVhBpQ0PmhbvWqvn2XDqrxYfMFlqIZGeoYePwF+NcySaMz+G9KMXlmZ+Yyi4eZq39t+gu1QcHiN7
5Vn0AuiUr6oSv27QJT9hEYnjvMnoLXPnsX/SY4AmcRBv62xuMbdUSXZxF2jAHluFPTyLWQpjLKyd
mJWiIH+yHob0VJRMqbkDGp3zdyKQ3iG2X2sQPgtCBltHvxnS3RpYhDeBQQB3A5J1Fdr5IUZ9tig4
VTGMzVCiz5Kosuo/R3CZyroR8PLcpQZc+Sm6QxkJKop2iYmLezvZ/tph/osZkfmJ619ybUCB5Lnr
rFWvhWknl0Q86Sbzezj78VFkAMA4DSrIaaTfvhSVST0Ijs0jp3TMy3M5DNgJ3fQDGDDnEGWysXvo
UCVHHOQQD7UldhbeYVLedWdRNPPJtaAfUGsBOrESDUyfnPE2BCtcyw4obeZlerUXJYQ45m8Y2byj
GM0/3EbRtu/Ih5kTqPKq/yCkYB1WoIuMut7aLQ3Acqx3jMhpu+BVvPeH0j4TmhMsq5onHu/cqAjo
1jT1UI7Omgs0rnvrUrWIksxBv0/RyA1jeVFuplBYWoc4UkQOm8D0PY5DoXNpGVlwAAq/RjN9jTnq
bmoC6hc1JwG9QZIEyjTeRJF8mwzSaMMMp4dEngifkX+XsNBlkuZHy8VK7vo5NfxeQya9zGr5brsn
v3aMBQjUYVFgnUbUn+AEjJhEBYXax9HJ7JrwOFjhp6X1CD58MifsYjXBswY3VHTLVGV46+GaIo0w
S2hmqC9jHUHfVHePbjtuR6VfyohKYKwqWD3GiOgrsL+V4J7F8ULUTxYvg6DvHybvWjZ9tK317Jmu
r7UZetLsJXVLUaXwuEzK+sIgsAR0gAmuNP7Ky1kq1BXc8UBFeQYmnoE4l0uNqCOOTtUHFqtzFnJ+
m3oIVUNCMexV+lavAIsJnY62Obwr2dzcMugxThMdkzrhA/kR/joiHpfE15dI+sk+0MhnCHvvmDsI
cxjJAGlFdUyg55vvcF9THLExTUaxjltUECWFU8Mgrq34xYfCWk9u+9TWhLyQUrHpI2RSNbt7UAWo
cZqrNT4abRpusmR+LD11iVNiFGIOoasiB1SZsIunPEvQf4KN5JBKe9BFxaLoNhhA1HW0GDqw1HWo
olePOKwVOWlIWJT7TBiPv+mZ3NaC8ML8hm/WXmbZaM8ANLGMouwRbKGznMZkPl2SJVLa6RuIwHQ1
miO+bCzzazf57n21F6LcexpUL8czmVkOmzrs1yyBIY+AhaSXqSO62e6Hys41VhS0bB3o2JExunPw
RdXsRau1C7C1G1KZPyqNzRfG3XrsVQeoCTEQTyvuC4dQEO3oAWqnnmvVIs4QkA2NeSsadXA6Vh13
yp8bNoVU5Rz5JB0rM7nQh/BJjldq19oh5XrAE9nizAxQ2+Qs481kbat8+sTiy3F7LOixK3cD72st
inFga0KIPyDui+1LFYF6syrjhCFiWPg223zJOm0yGKn9Yom8y1fZs11tOzZVMrN4jcYI9iJJS8uJ
8AKjVjSSfFd10aK28bK6jH/jOmOAab22tv9lV4Ci0iRYy6QkF1F8IiLPzeY1RLbkjdY1991dnoYX
0NkwX2X0PDqZtinC8p4UzDZAYOPMtUuqDRqOmPqH05W7jFxoUbU3Jbu2yDdZOQEWJIhBt7p6iSCZ
cXzvr0yZ96t+CHbksbLrEXH9qFE9J8wPxFAdx3iEL9Fq+9ahBAgypKZI0e00F0AR88MkjItWRZQL
tYPkjefem2vosXOI4BXhC6xv8orcCsaJb95YAm9iaglGtBLmIt6XsvTlMHXHwWP8PiLARUjG9SSl
CV3xXc6BmsQRpOZ9RLvX8tjB5gPKcrLE+aRbpCSRBsJYhJYjDWadHVQtjdTdDyjeaUHhbqdXQO5p
TTVDQVhCSemtYU7CGV9cLGdknfwwWNiVc88pirkXlfzjpjDKZ+SJXqsHPZNIsnh4LGnBUc2p2ny6
He2UUbrm5FSYJF535Eeyj7Do7HsvRTRFhCfsRQ78TZgUD6EwVlYwViuHUCsEohX1CY9xYxHR2H35
iBOXIjpaorqrmmK4Bml7c2VgLPu0s4GDIzsAttlubOPGKrxPw4oxi8YzGd9qgkVl5BRLT1CI9M2X
ahCsi9H/In/jrQrDiyGncj96Eb7qOVK3sd/bynpsbT4QSyMsA+L22YvhC1f5dQqDU6MDQUm9VnBT
Y6/nIDHItwAhf+EXsNAshPzmpBElFe9bW9s4bf9Ea+t5rMg/IOZkk3T8WkxeIHwSoapAv/VIUkKC
81Q90ZKBqKhmMEoy8T+Kp/JP6dQ83onYW2mHWN85T4hGOwcqOiFX3ui/BzVLOS4rwqiYIS5SGy14
anMmSuTRzAxCKb1yTagFagS5zik6Fhj5s7XG3CxmCYtTc+Pn0c3R/UvfqgcXat/kNKxrZXMjq42l
VOoXurf7YWkW2p88854tKnBuhwtuul1odD76ccI8h56sNY6ZG/Mew9zOjjgNauFOlMXBIqWZ4QrS
AX0ZZd2VYT4fQ2pckia8ZnMQb5F2WPXIVXHhuS+Zc911CIdAJiesq1yh2vpTECtWx+N7wWhuKghr
t1vMWpvWDN84oG29gt4GwfG7vn7yR2tHJNeuQ+VOzugx1OWczC6+8yzbUhGQxxz3q5h57M5pI3JP
OLqhxvZ1UyDEnh+gArsmU0hLRv2mwRyZ1MFKFPqe5ioPS44YMabhvrQkFlZGy8nKlrRR7ZpFt6v+
jEGKCISBlEo/i9JjnlAg26VHSTvGggzv5FfWH7UsMjppBI2tJxV95JV+iRXCY+HEj4AzaAZgNtux
jTu4CplMAOp8jWvMLPTxeNNQsA0YCi90wL5XofGZlz2YGt/GJEHbeOFWdGdd/QuhLUu7w7Q1luOy
UeAUq7zcdia3WFcKIikdc9i4mdx52vjHDbp3MPfzptwVh98/ujQr6MLBD/j7r7//9d++puqR5Kr/
9u3/6sf8/iO/b/z9o/9+7e8f1XoGaSpafPH76H7gGaSuQWC9SVM9wt2HyMULZLsoSH+tchDNGu2b
NNC5YBP5WnxWuO9wShJU0RyGSq7G0hdovasbyuxgM4ce69W0azr/qod1D+Oyv9djLsfYXzGT8MRI
yktliU1Rj5ijBpqcHTyUdTSBWYa8vLZ8+zXqrZ/a1K1r1E+nVgc7YVTenZfHX4XXrSfKrNWAwxRb
So2MmxOcg3W0Q15Oe57zKGB+fC8wP/KI8QOfzEHTCN8zEnORlqm9TRoJMIYsMw1xOXD3NWnEV1fp
zTIe+2PS+ARGeQSm5YP+4tFBdl1Akqxm5DYkWBwmC113+ZJ4xlMe3DGbg3pBq3phpcU6Ug6/dI/9
rzUxkFQD08iCUrBF7+CzxKdlQ8SDpx4ouSlEw+mW59FO74a7gCy5XRVwRec2sy58onVzQTdi3MeC
EI1BnwPaPa7eAG2iwKbGCsSH0/eSEjv9KCbeH7zSWcLGoVNvv/mtCOC1YzUZU/vccIgi5czcGaZ6
iHqgvgbQ6ahA81DhjdXp0Ccz9N34rDvzvi8LGl4ZHq+Iun4xaDmOa5usSGURQW53B60QJ4nhOE9g
oTZBQZ/4IdK1PWAPyCwc8A0zuHAUqBdO75FdQ9MwvmQ1dr2cz8oM8f/qQG88hXU4b1EkDDcjYs7i
RdT2HpMAQRM/C1kcCZEzEQPYK1VmV2EV2BD0LX1oQ2aPTSK/zVYinY/ozRWbqiBzpMXA0fhIfFnQ
FT1oG9E+9nfyxTZkgYKZ8av7mBSoyvXvTM85u0xD3f4IH0Nbuvl9wUgr/SF+b+8SiJlMIFY49enu
uLB10spH9mm/OVr0AXSA2f2ISE08ugY8sNA/+chLxhoFQPDWML8eIv00du296dFmS/rukDrq05vU
Cno26i80FGl8y+fRtOupbar0g0rjF0fr71OH/gJWbk4QikAUb7gvpEbc3dg9xbBXFnSd7imn53T0
MFwWlThlhnWjxFsZOdIKLxjvu4wlPwum75ImsPAJYvaGo1D9N1OB08SYr0B6jRXKPxCFcsyCOlxb
eGI8f2gXgIqYSJIiWmHgGcp0U6XO66QLNDb09n39pHx6gob27XnEt3LKGGA4tKyNg/c153/grV80
I3GGuckeGmO3qTr3G4n3Vjnrcdp4vvHmeu6DlbCxJIzVRPsSxV2zmAhuGIE+LIqyfOr1iEc6H3eN
n2wn01w1iNon7cEM8GdmoNSssrgWuXnMy47ovIh85gTBO+kRJNIhJsIDmY/i6Az9N8N+sW0U9bWB
dtJTIxbjEF9U8gxEfAUpAx/Pu8iqrd6ZW2ELUi+b6q1PxtkMLhiIs2oSjcHYQBzHpntVrXEXNskt
9NmbUsfYgfjCJFb0oIi45FEdvjTBUK/w7CwjuU7k59Ttiqi50Vlek5ixz4zmmJKQUXpEw5gh5+KQ
2YDszfesuWYAWcNG7iD87gxnupdZ2qzTiOg/2PJDuJ+VM+Z0103cRppk/pLByTPUVsylegFaiuHY
qBY5Hekezi/pLWtRjm+hXmis5sVHmnubgFCMoGFeMmjMRJTbiB2iau7gNxp7sMolo6xA7g1a2yHO
T9Q7H83ouOzXoLulE9+lGdyH2NG+6Xy8OKJ8IZ7Ztt07lRCs5qCsYamkakvvrARTYZv194w4b044
nTu3pR5Xsl4ZLNDl4D0EKMSWJi8ELKR+2s93emqsmXAw0jLRIWWscOmwi+rhEIvIpAplwJrlPdKE
4YkmdbkMENpvhqtNhzhLOQy7bkDuX3AVNj5md9T4HaviRgP12xn9XTTrIH4XrxxsEckAFgE69rvw
Osm9Xt8Sf2DqXuD0NJ4axAlTZ+CMXk1KseEnN7Mzl3Yh/3CWIx9DP/SCDuAUZB9jWJLI5lPuCIa1
dC7GbVSMhx7FN2gIeo0J4e2he1fr2oMGI2ZpRQyqmhfsZNmSj3sVNvaZvOFdxzjUAVAm/PZ5mqac
0s7/VGb2Mt/njWWzZittPZ37kp2pKOoCXuP0rQGUGFgeVONVW7db46YdqcDZfJicoFyrlmGGDqOl
fbhK626dqYhxIWcGiH9bMpDopRPxwnLYJwsZcZB0hmM1Df4m7EncqZyJZgwujCAGAKbVr1qIfAUp
9QQHYJc5SIVpNOTcqTDVCIxux+hS2dQNrhHv2KzwFQ5EJNeK5l86+pvWp93St315guTA32ysMzEj
BW82c6VJc5zoiqADYRYVyKPqON76PcVmbvc3ThY6t6ylaeTFlQinnGFW32agI0rxRzLrqyf9VLvl
S5xgnrfpdS5l4R0GQbttZk6lkmGj3h8BSm045rOgzIEYznfuw4uSE7HbnmZDQ/attRU6Tx5GmC2T
YsZpbD7S1T+9yPiqES0vI3/cTW2VLNuM7gQXmX1WHQPlfvTKY6JHvwE5YAHfXL8KpdfbUFXtkT4R
pSysELOtV6WhDozEblao3RlxihigfxzacuM2hFfVPosiVskToZP7qgQZoROFaiKvMWq34OTwVNUF
AuOBhyqaT+gj5a6b0vgNGvmpVwlG3/SD8LCLsjRjUZ0LO9dfAXVaecLPwD999MnZjKvHCWkVYWDa
xkXATIAzdiUm5aXcd1zgQhM70j++RciWTyPvVTnDbuiJvPBhaCmtoBHdhVe/hGwW6xJ7u4N6UpvX
DqUBre/vGA/f2sD67BtyDxM9HajR3bvKLuGaJbcO6d3Cbrpuo7FpBHlNRlH+qGv10S9WVqfb23kb
9Hz/pTUjpv76MjVcYgfkNWxR5TAmPvkptgiZVLtSePRzEYElOhGyTFr7CGN+4zr7Tk5bqU9sx8n0
3ZQPNX5Uw62fO0+iQJvcAE5e8dqE3p+2fCEO4s/Y5J+ZhtUrFg/S4uhQ2gcaYWsREorwK4SE2fMW
zjLy1KZemYMp6P5vw5BZjHQgMqTIxKGyFm51/b8SVc+5fP+hqv7/lNNn/I/QrX9L36c8e6//CyU0
3/dPJbTl/sMkkwmJPRADizrob2G0/AeGGstCxOHiClIWnqJ/CqP1fwjT+ZU/M07Ae6Pw3PxTGK3J
fwjhGDh8pBICXfT/zt5jUo0gfEaePLehSeqD6yU5nHB2NXSEhLOWkPf/RRhd9k4w1mbIKAYY+1pV
3laY9o2Q1XLpcGxeR5W+y/I4O9Hj9FYmpz0sZfhmGeM8lKGFl6202/guCsPpVCmekiDu82M24Aol
Y/T0+2YXqfiO+mQ/ib6HEhh6ZzCs8CHY1zcVsPazPv46DjjIZK0kp2j+komUup2a7M+mBaCzaHtw
lcAD97/f8Ptlpmr++pFQbrzzX1/2+0YtXIf4+Uxf/v4k0Ws8rUCAKP2UOLN62iNNkvTkppG99+Fx
jqtcRtgpp0Y7zBLcv74EnWp1CLtiX85v/vW9Oab91gNh6flFWW1/X5QhdI1xhEX4Ly8SnEaChILz
MH9z3+Rqj0zspCKTLUjBxwTaqiTdofnvbjdn1BeFs/TmnCZn/mNMSG6Iu/r0+7ff1w2oYn+92dRj
vJK29+77/nta+eoMuLKvt6VMIVCJ8vj7GnlXPtsgxJqtaKW/sHGjnn/f+f2j9Zs7Kbpx//t6HtjA
W6LY2Py++Z++tiJd9dQFH54jgonA27hcTSMj2CrHrh7wSXNaB/DnkRUT0xybyDhUznmc/whcfzoT
lkSfqSSSbH4pDY0BVkCtIfzkr3Fr0uWpUHJapPUydYwdqrGfqmSmkeej4opH7xyw1bIxmOgaAgKV
qMoJ4VvrMeegeauVHBCQAkxsxpF759ebXJRMwuriO7EttS4EgNuBxv8q44YjLt3gMFBENDGzetga
uOBWPRdv6SQY0su837Zgzxa9Rvirp6Un4Q75NpP2PV7V4VRFSFVrF3VBiaNznYYIOpOmIewg5ixK
ADXrPWDiAxfzzuI5XlpFETOhp7YcNfi0qZrEAns5W73eI00YppXpeiupdP06tFe4XAYWaR0wh3BJ
QxPvWcX8qi8QXZbGtBZV9RXpHhEMJaQVahkm/909hjhSXbJ+vvTM5wbIszSf2oFtk6V9KapLI4bp
sNVaxaGrchi4FjaFZZdol07Eb5J2Jid6J7xg/413lWWfDG+mS9MwBTrA5DzICfr5xb7hQf1qUuO7
DM1vawqR9VOUECAFAatmo4zXtS2J2q4bjO69fDK0nIy7WNSEoJlLK5jeOQTMYOkJOrAG16Jrcdcp
d+vSEaXAdUFqEHwyYrpnaIAcXUmOCWXHOW9oWjzFvbnN6Wyj76IT45S7yU2uluycTV0KjAnOFYsd
on3DmA0TJWfXCmKfVoyborCMxUw8sg7WkBU0eOXNINKIs4e2qmh1Dy+eBh3HbzlAlSmMldbnuaYA
+MDR+JxozmkkkcPv93KYXj2teEy7qAS7CaWr9R4iZ/oM+15fp3Wy1QC2QklFK2Tm5O8VxiKn51eG
Q7wcu4l8xaZOMS2biF4J2fSrqbxZ5s/aMVOUGJ7hnDSX3GK/HyOEVHjV2zYoVrbB2iUtdBzl6Kul
M2Bj7L1w29nAgAq/fXBd+hsdLBb1hYNuWsrBPmiYE4LqzMiTk07VffRGcBFjPsedwqNVHUdIWpEL
oySZuScQcU+EGl1mPTN2YNIQz8iT7RJSl/ikMPeGvKNfdnRG7RYPzgvw5sxpz66WP/a4zOKiNVl7
g/fRwiFhRjqHCU2MC90otCXVcL2fjOY5lo2iZgKXABzumjeFeeyRf+jjGG5VWTxokcpX8ziTGU53
r6rZzQDUF/dzFGwCKF2/ESaR9YV54NFLSrnRSHha2AmW+UGirHIgme/AC5IeheUyxqNC35OITNBB
R8ET40fA/FDVMI3SrGHBlOYt6yKC3EbaKmWP/0VQTffRQGoq0uyWaVsuaeaNNndOX2UMbqYrbv77
qnHapUE1vvXaQO2CYMYxFYTLOh3HnOBJK2SBUXYcAIefYskT25fpvmfzQF8D0ZcLhIA5NFcGDUzM
sPP6JjvS3ltcIBM4Bj1pP9OaPHbpvJRZwCqOTXYHKuAYKZqdRcd3FGHMMstROM8Vvn/U75sgo6Xm
gJ/a9rMCog8A+Q2IbQvLPZQg8xH4/9hNXe91jVN93g1vDYGdzE91DsBljMvdkjctqx9C2EyL0EDD
0rUHNTIbQh7TL5RCHkNHj0Zr8AMwm/TC9LEq+me9ASclurucMYKbjlfGJVFe3clI1qcI0Z2KBnrd
gtzRuHmQZjbuwvE85KDBsVP5/Nt0AVRoA4lAvYHoitEMvbK1E4QI55oHZ5Q4N5IoWfpB+thExFEr
f3wWZNK2U/0dZ3JcpUI/h4bJcAVFvRjTTzNyIXkN82mMqhehgZtlPqP81R9Lc5sTVPQAz35QHXCq
rdyG+4RRsUXXb8NAbK0ZHqaWJHzWLBNynFpxjDYPYKmhTdXmS62Pq7buxRHh7yHAxGFPp0xZFbNB
7ZrG/kmRMoCyLR7Wc+6ZMOjKDoF8Jk0ygOARplsvfGKGREHeI8WBzwBWOEa/UFbdrkf5L6FBOcJ4
S/yJGf/kbDowPnBceGRp6V69SntBwgHwI+t7Fr3uEcbZTyTEJTGt19BnDhcmQbdBPONDskrj+Doo
5xgqa9nY2DHq8rlj7EJPrN6zI3DIZnhL47vfD4Gdbkyfr+dMUJGZYObNl6VzTsGI/BTStp4yrLqZ
wp3CmN5GQBh/mIbjLDwLvuSUPYeN8z0vzollfKsivbfyQJ5CfGhoNTG00hTG3PNm5vRMw0i7V4Gf
oGRHcYa5TXMt0l4bVoQCWb491xRVYmD6SK7KROOBvmFhjR41IxjzHVxAJDNLnSyGHBoRuWhPPgF5
7GdLo5HhK0/5sAdVldQZ/aj2DV5zuVM+rhGGCM+WG2ZbliiaC4DlO925zddR70jHs+GkM3c520Cz
9E+7nOnscfLsa+01QpnXy+wHatPVz7wMMRFxXAm/Wl2Op1Bvz77fEHJoFQuXKQB6qfha4HV+GAhC
2mihlexr0tkl/VOTgT6Ytu+xBXAB6eWQ4KftxzJZh3l9Ip/6dUTbyA3tQ4+A+wPyWW6EZ5fAh+5d
aqFlU/UnzQ4ZiDhtjGTSZF6Ewp3JnMvjjdtb1hin0T8AchhHuWHPx9AYHEKh/yD4/sZ9TnqlXb42
lXsvmxoMINGKgLu4gi01UiyNO6pketYpElAbSEWfPWuZKrFIyUNtae/KQdGgvH0Wk2VaJePz6B5I
vSD6NcTJF5NsmHvUgT1NNxut2NpqsnWB7qCY4g41ZkSLCs6T4337ah66WJswfpZyTmNljrDhTH+w
YpwzunwTpaJCsd0XTgNjeER/jmuwZECg02nN+7lf1jffZoYSmy5imdknAC4rI5OYyDT6BpKRoamR
DjHw+NH9LZ8pj+/QJt6NRb+K5ICxo6Q4ig+xivlfRw+19M0iXtVqFLtogFWCP+UhNbsKWLx4ADk0
e6tcBEYpY1YnoXdBRPJzbL+52PI2iaw3jaUbC1u2u0B5P3U0xUulc09wRcqV1hjY+Sq08s05QVXH
aUVZC5to46nIHwXPJDHmH1YPQ0qzyLuEEoR8Ud83aJPmPM9FSFm5I9HEXHrARex9kicfVTVtHGNs
V5njYnkYzHt0ET2OgwiYyqaD1J3LKUf9MdPC5ynpiM/SId8SixArS2y9wTj+0Vke/MDHYZr0z2Uf
pMBTHqJaMDbBHL5pzBQfl+c+Ru3wagr8LTUYzGAczsqjyRo22LdH7INhippWSnWOXFFuYDl2VGYT
ndCUZLlCXmoPKphmeuTAF9pnEt0i2+MKpNWw6/HP8DNgMGjTaZBKLbtuWAUiKy5wlU5FKted0iFQ
JQYvF6+2yVSFc1Gwk3r9TCqkXGchECnftTalUb8Yajq3KVUYYRmnhv0TwT9Dtr7x7+O6vvSDygjF
yN+7vsIzYbqHXh+MtanLdEPGMvuiUx9UpJ9jUWlrwgGRQMr0Ms4SGUxgjKEI8Vz4bWkvdJc6oaZz
YwzTdvK7J4ue7qJ8KGufDmoX0suMi3SZrBhFj6RqoijH0vfa+4yeAbnOYQnWonarg14yZrCm8dGJ
x3NnWa9uVb3Yk6WtgvErlTl3v4ZBMtPAG3DhVgNGIaaMxCZE00HIuewcfPwwTs1KJykKLWdc0mim
rcwowKOALyZLXwwpxSXCPn3tVSlLc/ky7IAXT1tz7NZhxgmyADu9ZtxUD8cRrW93mQDJAKyi2vZp
ty7rZNhhP6RV6gPLgstNwg96ok5I2JGINuCGPFkYdNdtGV0Jk4ajBBc2sdql6FhxBhPdDADaq5EJ
nBsJXNCwmKmfrMuTSWXPLI34RMJ1JdTEBCuTmGeNbXy0EF2uHKe+IcNNGwvbAVrnVWS3+9ymjphS
OmImLU9XxR+I6YpN6LKpEDRNtqLOxF2gSy7Q7C1GImnDKPmp9fyLfugZ+MceMOrWMCU4fsNchlFP
iukUF6fJEE9uWB/5sn0ShjeRUhzlnkv6BhEwzb8zdya7kTNpln0iS3Cmcdk+u8sluWuWNoRGzqOR
NJJP34c/0MgqFKqA2vUicxEZqZBcpNk33HuuiS5tdk7MpH/nEDCbke9qqU8ogTGzdR4JeMPem91b
3zkZDmo1RuzpxhT2C/HdBPxGFO+5Ma8FCsYz6sDmbuhjErTHNsEjJM9KujE2FBWhMDfGjUxATo2R
BieHe85uvq3QDI5MWLobn7+wH8igv++Bum47aYYPhTqmMyIBFMTR41DqYjuIZLhHssmWgxN0k5lg
N6w0t1isdd4Wqmu5BAPA0HA6/8kKpvFU82GSF+NCKHHU3Vh37AaO8VzChDHjdJeMaX7gvaZ/AEz1
KuqXFOGyT6LL6+x3PYTnwD4S0F4+DAO+LAXseIyeg5LGM6SoXNVWPF0kiTvwSqYz6YsTi0OehKEa
b+AA11s3kD6OLJJLQhOOxAznKcpd77xs8m7K9M/zQ7rgjtvnLIxp2GNi/0GPitut+fJyfldW3G+c
RZlSFMMqM9vhqifIGf0FDfcTSrCJ1TtdS5YhREhQ0YL8RWNmsrZxFGWJk31kKnzvsQNldfQTAupZ
EeicSvelnsqBDw6v1Eo4dof6DpqNY9tHHwMPcxjyXRGM/zRpwyPciT9CRJLAqjZTUJ2Ij34uZyCd
dq6JzoVy1Q2QhP3soc8kzt/a5viapk2ULZod0MtahMfGzI5Ox3cskQ4dEovazklhYZtBc5PO9J6z
h7CMFvlQ6FqjSyfPYrT9YquAzbsFcTJGj34wsj2DHQJ7uPRBu+XyvuKAIv/1kDkvaWSZHIakYzIy
ZC/S6Q+T6EfujPA9YwO1TjLzAde49VRFE02jsRVOFr+UNhI5PCgI/sTck8nlxOhTzIyiUO+ptTee
8EHq2NmDdtj3z/Mf7rCbMCK7Q19VFz6HAni0oFM+mhns5bREWJ2hMxeY7lSRASMCC58TRCPn/j6f
kZ0Jc88RFH935p5qesCbGAXnTJtwrBx9lioigoR0WYY/EgMjSinHKeW+n/q7vgue89g4d8NnWPrp
0sl0K+PeGg3gI7gQVp1tv6Z9QGUZhvXOLKznQU4/VkxahQrdP+3hcA7bssGJ9Jr4nXE7TZoxFOdQ
gkbVsLmnrZwXhcRhy4HRYHUjazY2B8Ap34pIXdTY0agg5Vk5+XgC3NLvNEHnIIrzNCEMPmiJtJa2
saKXjLhx4m2lmGM1MU5PZblPUb3Sktc87KMf5GEzX4ZO3+wr8meX3ZFb3IsKiHbxIm15VIl3iPSB
tIwOjYoz7IJqPjQoabHDzYj4/GonseOzLHsYjPQLHy4clpZddSdWTR88KaO5Wq2i+frW3LCA4XAD
pGZibsiiWBFjdNQgIw5mmju7pSOzZmwKNfw03aUTNRslSW0Ay80M0JIjrRkaWdhoYdVE26pTP8Mg
frrM3JRZO7Mjki/D4NuP7hxuG6YrFvvgmyTkn7SApa6ACCwmAXWnpE9q8OLl1LAgGthJ28U0Yvrz
a227J4upPANc9oyGr0n08ZqNk3C0REFdb/VYXCvE/5iKgdMKPyQWKP5wnFTt3IiGsJ6p/2O1ybrh
2bKcD2m7R6BBKVIymhJhhehVmuTSa2CmxQjWEwgREcggUJEBVqfWSE9z9cPuRW2B5rK2UxUii7I6
EZPzaRntU+Lyr2PVtPfmIQpiRB3SRBzH2LX3ekyvSYJopMGjlJpfvN4PYxIQ/uvwcUaT/GmleZo1
UIIoay9GGdwVqjDO0sjOVrOplHOqBn2lteJ3OCTxbkAP79CIrTQcPRwUwS050uZqUK9FUL5MRXtr
9sQy94XP7tBblYGPNrSP7pzRvmSZ8+Yl3a9KZpslPFdjZDTHYXwRkxlThjbt2rZytJYduWALxxbp
4YpDChZDZu0810oPCBRxXcWkS7vshjOEsls4Lc81hrx9kP01GScDJ8tH5s0WvkWng5Rf33qJvuqx
kXuAk0hLp+Y3EwYqFVlf/LayWAvO50KgPc7GqLgsc5m1i6F3u8SPHBDYvyTSH266oNhWxYMRFMaG
Egm7XlOofXmvW8u8yViLcPB/S1uwRXCVWHdiPtkF/iHGLH3qXKRVfFPlVOCjyBhBcMOJgztMxeOn
To2/GQBgHmK+ZsbVtiWZ9SUMerNhkmV53aMN+csWxLqlXpC/DhUbhdIS3UtbAu1L/Nh6TvOoX6P0
DZ+CjCDuCWnVE3luAJfHWD8SqcGAbEbH6br1tFG9mTKpQXqcy7q/0q+U2xYd/GViGbSdyYe/CEuz
gixSfa9JANkNQy/vinjAp2TcyDDZmnUPz0VDmC2Tg9mxOMiRkqysM0oNg5K7mY7RHCKnqL8h+uCz
DyhS0xZdvt8wccBT5gbXHkPkXo/lXmr/W5rmo036Hy+3euR1wn0eTdfZGc6ubX9iD9uTr6LWnlAf
PMdbQ7Yg2ajualfV+8r5s5DUWAmUNRynL7Yh3y2blMcCgAziAIU1PMI5azVp/1Va7PnbnakI2qtA
WaMlCzPexfTQttYW2fMulv2F1peqscCJSg7TBb6VJD1gum8NZhhJN10qsFttKRncOOXvNLB4R8PG
psewWaUjsxxJ9yoxVY5ZzqpVvyieulXWMIYlqptXcio3BuMqty/H1fTqZMTRG23w6k7+pxinP9/f
q4Sv1475UbTJzwArjclgu1wXr6GTLNCae89YTC7GzmSSuSlZ8PgGEGNDPDVp8BkGbrDNW3htcBr7
dvpM2QCsxjE6AjP6VlFXr3CuBCgLkTww6w0R3CaxXmGzZU1cUZ308kkOL45P/l3Laqkb0mcR4tgM
BHd+aqN2sGvQmDAB1w3I4BU6p1s/o9i2spoJd3KYGrrYGXgSetNo28C6Q0P/iHqdEElOMvSVzm6O
fE4KW23GBYLmBvrB8s39nPXlna/816Q+ace8Ilm0Uc7DLzXlJRQxUY0Ro9TIY6FCOpgtEd7IiCO1
i1B49M6tOarsa6w+A+IuveXFB1Ix7d2EF9R1fbJDvGgXR9OPKtVudsZ+U6G7yQzvXIbxqa6nBmPW
Y26Ia6HGS+939HTRUCyjO/bvyv6NuvTcRmiWnfksXFCwRfjrNODfKzzaYfnTx+Y3peWqsvyrW9Q/
KmLtVGmEHio86VS3G9chEAMHB6AiZOFhgk6GcHYAaiM7f5HfFsPP2CGH8Yii8Vq5mefikCxzmNBK
bpDtrDJMBwhZ8RvGRvpRRuplgigYe6z32vwrm5PnGCcTU7MyQjBmjLRMNh34Wnv6NnQAMykGiG0Q
wolHLdU4MRPKkZaKlmyZIIImcn6AQzsrrlYsrR2XT4HfuseEJ2waLWXfennz3l7FBGTaRu+1cjmJ
QyEeaoupymSVzWHM7lqNv8jtkEo2Rv6o/WrTFPEfC8uiW5LzFLI+cCSErVr6MjM7KSwmhLjSmi2W
cAbYL72LXy0yJsYkUfpugPMh+cVhfbOot9N79E3cvXb51T1r+Ekx2U5U90uYWIbLYGzXTcg7XrOe
wVDx2AyoyII6fMmDluyC/tkosIFCI/t0beCLVm+vpsT8zkkv2ViVdynHnpG83CoveQvGCWHigkaf
GPjx4l/zUj23vfne1J7msedWxNcMHGnAQkLXcBqxHFRT/T4KgWgiRXkcItWz5tZBP0pYZ5ouChP5
2ff4vML+4oHg2IJq3ADIxnEpExypyDE8VuTV3KykyAFQjs1LSsgJdlwDpZMaj21JFYTLaod+40rZ
XqGdKY/miF2npFZFuX/URv7BxSBm9lmxIPrJzbOvGmdk1TECoEL+gbF5JlqXUUDMoswvx5esZDYS
N/TIKDk5Ocg6yRGpdMN5FsOjZ9M4i9D9oKRgaAeNtsuWHKuAqEZnB8mZ0tswxUM4CFqLSAerfkJc
L+7iLKFgAiUIBqI+BXn+UYiOwACHAdyEaqWM8/QkqjNWJ3PtJdNlaso3Q3j5VhkzDWmzGWCzYYW9
iTz3m+RemE3hVSqYvKofh21cJEDpm30zTPPWG1CN+YymGo+kkQFKcRIQzuuJbI+u+c0t7G2nbAct
DaPUzq8AbqYIk+Wr490Il5EmC537rOtf0il6yEwDpcGqEstQu23fGL9e5si8jA0nq58W1Jwxwkfv
wlg+ugl80axD9AoI0yLurV3keMN6tPZUp39hBfwBHey0VXO8JaIJjGHv9luokc9Fwo/SmC0rX5Kt
yta5Esu6DBvqntO5gPvV6zOkk3COSa5x7lXHLKCr8c7J5LWfgInkvnidgLBT1iJEj0RMqTE1J5vE
tw16hs/e/CoNUOIl3xA2k3A/J/kbNjyMVYW8rUS0VoLtZd2nH7XEXgu+zvcF3E8cG2ubydvabxml
BCmVo4cvsMLyKjv7ZGblYUQTvE59jCSSL+dH1CqeeJdN8qYL/lN7ezkZx9byv1MvPKZDc+XzOFsM
HIran5mYeIxu3FcrKe9DV8DETOv1FE7BZhLdOW95QDmCbhLHDZjPYCqZ5C/hyydVe7ed0d2MA9d6
ExfPwGi/awcyUh0axzxy9i7W1DIST4bNi9LyglYm/+uYqic2QBIfFyPyZXKmYGNrw+RmYtTVEzrh
qsUE1A6PYcwtl+tbO/fJkOiNO+Hx2Edaql0BJgNNQrkpW/59BPCPWTx8812eeBZ+xngx2Aig6xhD
8on7rzSXTg/+RUYCajJO03YKg5AIDEShOsKcNXsvLvBSFPE95yO8k8EUl1mzTAtD/275OcaxfEdD
seuLKtjWM7fskFztfgnHgN6GtGabkvgx1dgxVc9UjPDbjyhM/sSEcNfmBiphmO+6AWd00Vc70gVo
Bgk02jBZlI6RbIXXv6XuRmiNezspj4gi9QpmwHntKzSWmFIIUcqapzxrmx011Hey0Htpe3Es01FZ
9Y0Xy9M8R9OKv4+dxwkqtkgsRxtwiVF2iNs/J9bgguEp0S0QSVHJkQ9uU0Vs/BOmqFtmHHADlE2/
1QyMZ1Cqm9ivJ6djv4+xjKxhuMExXSVxJgVRbotyfBGXo/XnNNygjjopRvRUIJRdddl/U6fMpHHb
qI2YhLf7OnXf2PbfyAIZSNSTUlkABwIiZqvv3IlsuAyJzyKpvczoc+rhO9DGrnEr1mxlw5xIE3VN
1kU9G6simaeDx73iAj8y6/ns1s0j6qyj3QJcYjryBe0sJqZhy14RO5Fuqo0TOe9NMq0Xi0mQ2vzO
zBoDj74lnfeZgp5XLeKo9KpT4MX3jSU+cXXwjDRriyy1/Id1UkkjLVGgY02dMQJsZF5iIW30K8qX
QfZvk2X6ezlaV3qbYuez1d6WzbNAbfwPTi6t3sHGUuL5xn7U5mtUsZrIAUgZVW2steiZLY3RvpLN
Q9HJu8hOHpzqDXjCZ9K5yS4V+Vk0wGvbOMEB0SOUmDV1fDDI7wmdjZUKROfC+A1HqEz9ZLyARERT
kqIoR9Ybp1xMafzABJ8U9eqCbZAcE793dj33lZHYT2FhfvzzMxfGUzXApAf04WMtCG1Q/zObPq/h
G7a9/GfmWT4FiHdQY7jXnN0CGz8SAILCJeus+wgqOp1hYr9kNJe8gM0EU2I7e8xHB+JySjweZQrX
uTXwltAse/TKaR3fkZbwUyJIiUNKo1gLgaYpeSvbfJNonjmuwX7ZWbnoIKJGPzIbxIQRv9Ze91Z2
BIsljf83xQEwvU3gmreKHQySUfRo0iJhRnJCA++pykMhsi9jHvFFFgecWzjx3YwoQWBmGDWj56aP
75F6tiuDA8H8rYvqoy1axL7wWXzkHQXZd30R3maSR71X3q8mU2VVsdpZz/jd1t503+sNM9V8y1wg
5kFnAzDq4cGHEEyNx0SRPGMPxURGrFHWW7R49dWcS7jFyXy0MoKngtPgXAwIo1ilvJIM6BEJjkGS
5ISzKr96nnizUA6tBse89frdWDC/tqJ8wLQp7yoL809SMubP4wegguckH6x1GZq3nZM/OgvHccDO
0YTiYJJKl5HnCK3fAqov2YUuJq3CmsUqGhCejFgYcfal7AWYBr0p/lyG3VdtNrgyy/oY+uK5kMZx
eXELyFWmJIR+2ZeCFj57bnof8K6v0JJN63YQL4PFoYwmk12AAkg4Nz9A0LaVMzwB+3j0JxqeHHFR
nVf3iRF8u2V/At4XrVsUG+uFauBF2eIXZ+mq50MxRC9Ch/g2op/aBO0YzUvhXVHsB8PjtKRBMjMt
2exuZmrryBiPXHM+UxbnEnAOmYP1xor1XBZnn6Sx2MjjtUfsIgpyuS+y1NpPMD0VWRdxNd3OFjZa
l9kDLtPkGtbpcSktwwaAk/DOlKnhrpoqdoUYKWR6r2R3aUnWMplwG2gMZmv+Lt0pWtuueq4650U4
5gsOtBvE6pi2aA0C5EJUHxvY6BCjK/loOeUPns61kCzxRg+wSpr0j4KCcHL8lzbnSLJ0Kzb24GT7
GQRdEIM0yvt0XzIvRczIrZrBbmH09BHgsAF3uClBfW0DAErb2Z8uyq2/GOCxaXp3I2BZtYkGTeSK
pBCNa0Jeh2lPECb1ds2lZDOiQSyFBH9Wx2QI2ackJEuwUyQndg3VRm3rjj+e3Le8qu6LhqC5xLsW
dfzM9jE/ak8dl3yVQKuD12eboK8+KuOYDfZWMCbg8ueyGHEKMhEow00dl96Gc/o+88XWMJE2yKie
8RVlN+O08+rqm7gJ1DkvKuh2gASQagN8d7v+MWRgKrPxDnwiy4EA7QfqdWePQkHgY5/EMauRr6qh
/0Kn9CmZ8QQ12AGREx1Y++6dHw4EgxX2S/4DlZyfubnjKKq3nmm9KJKv0tlD4H+Bfas3hl8dmyE2
jxaRPqqI+o0Smpwiuis1FHsA5YtE4+hNxyGcLnaQh7gp+E2XA+YHFwmP7L1faXTnOvJbtE5jtiEp
MC5ZBliaWpcnJpmLJ9BtD0NaPSeBZvPjVATJQ9ysOcUNcCo7w4AjM6j81TT852zEQTdm3Kes44Z1
ooi4bMYdc7icXdjwiJOSHBhzyg8ZBypXhL3WaXDF/K53WQFpsX9tqDXbebK3Re9BvxViPRXdrdOl
7i0fbs61/Vj4WXLwXXuiDzwG/vQr3OpQjlRVWeI9+Az28W48eRlnWsOZ5mrsRDig36IEWQ1owHip
gjdF3G+bzDrT1JxBwrTHhU8mPFky1EMXmEC8kSVpcj6OfBJEmd0OkYBtZjGtKmz4H6R3TLz6hY3P
yx5vR5G+uWbtH4C/Pqq6MjeDxDSSbUNYUDhqPhrFLVyO8zXsIT32apiJT1J7AS/AwGQbkbtYGe9p
Y/zhwW/m8qPR7NRTDSTBQrK90hkNlCXJAdQNHJVZ3yLCxqtt0pMSPlYjRoGPyd8uVLcddHYLDFbd
OXwsjBx3czDcuFZdEx9k12QP1AfTNX77CPqLHTdvh9bGUJ6jwlj58R1YdfQm2Ah7A5jtd9SFn0ZG
eHuF19tw5+9ojIizp0qIGNmxkX0fcCVs/Eqj72ss1m1hsysDk8FkYa1EV/7mGrZdKpn9trREE0k8
wTDhgUBJUdXfvhXTlfIdMdM7VJrA5w6uJoVGHNOcJ2nzY7RufkxY1/cUr7EaR2Cx+jRY5tOIWSII
o/dek87TRs+gPNQ+c989RBBg8ZMFCdhBaxO/Ezs1fnoTdpt9SwISwX7zfRBSn0uB7W/oHsnRMndD
14xbLhDCLJf9d/kTpDn4GrdaVeCUMAi5J4nCVfJGuj1LvlAy7VLVd696kLiY++k1p7Os7bMWEBv4
g0c3c1+Qhv5atr0nw/OlsJb1J9beugHc07HXbxcmd5loCowhIhevPMZjHN+FNScmyx8zhZogG3XT
VvLTeM6s8EP3aUSYkHiqF5sUiVlqC5IO+wzysuzq9qSgmn7x5zjMM2cHI/Mc4phuzE1IlNccRz9p
UpP6MpVwQiBGRHw5jCYtV3RenOz4z8oG/+iKGE4FyAHcgua68FftEuLa2nWzNsrqnZMJ27rvUxD6
17RjMRjZjEf78rf1gSHosy1zYhRB1DrY3VeFkzLqVj8ZaHQ/Vu9hhaR7Gr2rnYXAvRGZjiSyNvUR
Ez+vI68PpK30ORt2U8+kNYgb1HZ5eidjplhOQSNigtAkghGGnApei1E9jh1k0cph6EuK2UNpOzE5
QjX7mRp9TxGQpomsx2JNCc7uPEX6dxkJIFFipku/Kf2AJCIqkyLoCZlW6oDPAXcDectWx6RfuwDM
FmHGH/POB9QO8aobR4ZZzPCNBV6KF5o2Fh78jFsyU96WJffFHNQ3Uiy2haH1HTYRi4zgJiOrCTHH
0U9lfsmi5sp4cqlT5ogmvc3np3hRMWBEnd3rAED1gLH3ywuASbM68sFLrtPsxuRl2uSWe1uGlr9G
aGGxSYdBLRDPtL9J+gozbGsWIoGx57/YojqkNNyWnB9n3BWGMT15rJznOnwSzXRBEvs2qfTFz1mG
sullilK1R3ugFoxbfn1sRX4QBO9aQhx4s2AcoSPsYeE4Y4BkKy8TplEmBee6rii2TE65fakaZ1MV
13J0TonEEm3WZAvPBbFGAdJOq1Q4Uu1DlmC+BXmPmdt46dmjHlT55wFNXjUejDHSpQdSUYNm4KZF
WwSzHgyciZmsTA9Jkjf8GoZfjhfsl2O/hdUbcljj3wNmOKx6n7GsEOMb40lYElXSIrGqU9pjNHQN
5FgE7M4mB1m10gM1MTNv2v8633oAE5FX1+5WWNaunZgPMyO2sKXD8onnn9YMirWDUSLO/iAWLap0
cIsNXKRVIGjZ2TsHCN5Kuz7F6qFWRsFiwrvWZA3Ebrcr0Bvr5WYu4lOnEnvdgc9iZAN28nWUjLB7
/83nlc5EVsP7ii1ELs1lJCieH8kH5W+r3TDamGthWUkZXWXHhJrssHcjycSBwOAnmRQfEyp8TrpL
7S54ocRk5TR+awLNY8/L1ugVqJ18uE2w/45J7Y6UemwbajEMCGEmlKCp9yi9z3/+IKyh+VqptRno
5PzIVICcGAVQjlyzZfIxm+cgxkeGUMdfCYUvrvTcQ4F8FEsMhRs/VBa8h5Pbwj9bByW/W40qxp7y
VTjPVy9gvBe5xrNNLDa+dyg3GGQTNjGsU5huySMSsg9mHRNe/vzDGqebkdn6kNhvPGABQyuAUF7U
rd2wg43dTs+y8JrTGBCQVlDjiEbeNjV4ZWIdsBuwTVBeipghefN60MY4T1Yu1GFGQPecm5venK+Q
dFaWU6Cq9tkMCC8liiS2ieeerkhIJeJiFtWMcbE4XhuDOd1giPeR2qeJM2tr2eMdyCYIqF6ZbYxE
THfoPxFG2vW21Ck6bpnjkfE6cWMGnX4KWb81lg9MPfBORcrYgGVKenTErN9kTn9rJx9x13V7QY7x
3kjr5KMfEHB05cUbTR+xul1zc4gRk35dvXD07ULiZEUsq2c5KBKdQxg89RhXH6aVP0224s1g43sz
OWZ5jjLhrw2Lmh3L11tQ1HTHxQD+ve0xStV0v1aZkn3OKnHlgRm6K+NaHZlbUXCN4adLgQOW3SNg
m8r8RgxF88Re6VZqL//Ig/pk+ChUB26PY+4N/Xv1NESzcfJM+C9tMvWUBOFn6PwNgJA3RV/ue+31
Z9UHxlo5Ji35vdKJBVK5ryELuu7GmTqsCwtoE67Poy0t/6Et/eK2bsE5zUkh2BEaaLrirrrnptgS
lTHeRjYc/38+SCZjfOUWosJUVsbj8iGWEMoulY3yq+0g2MksEGurT55bt9kieLFW5lTtydGY15Jt
CuQdxuaelqzh9Y1oWR4EZvhcwPnY6QC+jBej3LW/ggWDNDvzQzIs3daMLNd3UQRmbNNXCM7Ose4+
Bsh7ZKTmW+kifHW9+M9NnGQ9oZdz2GFBc/S3SCyixt9ndfuUpeVRlEVzXvaUWmpQcjL7MMcSF7cB
x6/CvVFHRFrECuRQFGV7POk/hCN12465JLLLOTRiYun4gCqsW3WLHCTE0aFsyPRhw2jGDgiTKoDc
FYgEJUO5OA5fcH69q0oFwABzYpLHG1ceazZzm8TFn5LM1Ze9uHYkM0GPJIQVCKKfxOs0RYN1KYT9
3hg2T4S+xQxpHewESEc67YViJQL4m9RAy7xoCkxdnkGSJtdBePik5S4WIkWx32IPSjOYBnBZl03y
dCjVEltaE7o9niq473ldPbdmah/yE42rhCpgzztCRwLMSl2802hVpVtudRCDhJust8B22nVWmey8
dUa2tS70bk6STXGf6dDeZ1ghIXDPN7HtYulLWEEG7kjK5AJyZdTCoJe5fOKi3G5iwXSBnGPbNg60
aUOCbD8ZxoED8BjFwj9n6Tu4NoZ7gZo30/DX9eXAy0KDa+Tg5Q2G0tBfzYMnMTJYgm2LSPM3kfYE
kNTRTTcTvoAVBU4AXClXQbLwkatszfSnKnPjaIbpc4M3Z/2/d+v+t/lG/98adu3/MZfv/5SsuJs+
+fyvjt3l//j/sovsf1G9moFvkcFh/Qe/rv8vbIWO5SIqNNEp2/9O45P/kth33cDBmGtiILX/HWTk
EuHHBiaQnsFZZEjD/N+k8eHz9f+TXRddheEipHECx2EXD8BvsfP+B7tuH8IsLlTvbJSffAtR+Q8o
c4hBUdmnEQfew6gdot0FkTJTYZ/HOrX3ZcVlniNjcmv/M0XYRTaAPhJOnZ8zPxtvBsvdtHFg7FJP
dNfZs/q1zqN4l5R2sqcg03vZpF9YaP+ISvkNLGweivHsg/nt5MAGxpykBczm2ypnbhfavnWKg4Cx
r/8Q4WOLiuQODXqDp944+8uWjc7yt/xngZYx9I9Kfd5l7LCpushigqZXr1q2RpCe0ZWjKokjqgxl
cPOMpDv7liYD2H4zw+VLtsjgY0Gu2FjhYxts45WwKdxUJe+a0ZQfGdTSnW9ENamvLVowp6UaxUG5
SjAQsQbEfkUsvUKcts/goohFv65s62ZU0Q939pcZJz955m3yGa0Lohy0RgNleONRLM9VtOkltcoQ
tu9pFt5lLgqGSV5URkpJh4wWT1ixyy37vpmbAQ9xOG6sAIzoXI1PpRF1W6OGvWXqE5GjaIcyvz0m
yCpTQBDrgQ+e4tDY9ZUrD6OBdCOdH8A3ZqtZZU92kRd7p6+zizW0ZBwFU37LiUWhb6j6iSi4dEdC
ebgFvqLuue4YbSjzJigKdhkRUrNscJMzK+NLFI/BUfv9t9mH/UlEFAcuMd+3TeysTQKAKYRkdeeZ
jnUqybHZGapIIcjhvBlK34I0wRyfXhs5b3IK4m5EBLR0CtZ7lDrHkkNvmwz0ipWpt9MAirC9TRhb
U9FLYK9MN2B1WdXeTasdllp0a4FzrAIv342+XlBC6tCJDPunPdzMHswlU3vfrYd+FDlHgJhEb0wy
ZosxeehK0RzoVL/S5zZkOidF/zWGCL4ZRE3beK6QuUsCKi1PnduxudO1GG+HkH9F4/TZiRGPRdm9
jxo5wwyPyC63fYuhVqWDd+meHEtfseeSfxUVsAWdW1n/1JKtRDqCmRHBLvH4HfbdfCt9ZBUwg4BV
JOc8T95nduVBZYrdEKd/0Atb4pKXIGbkPgBkEAGle7+p4bexaV27ZA1uBsC+ok6bfVx1Jd+f850q
ZEK50fPpWFhLspDRFDlbBDq3/NSaTWqUBRfpENQn45RNB4+rx3/5yuhOpCYQwZherAD33TR7lz5B
WzAlzEmagpgyStkwZd1XAYNnQzdjD8D4SevCoGtM0ciRH81knk/P98ZbGjK5DoISwXit/qqui/dN
MCKsGNGq05ye/aGL9lHCFDEJAMBHbKsTf7jC9oSn51EI2VlTHYIZ9IY9/TS6brfgHRl0F8M6D+Yl
HyI5Sx6WNq7+en/u3v2RQqUo5mqNkNXLgdV4CWIyiSx6mSutmglvTB1coir+SDDh7WboBUOJ+a4R
aMworFYVPVxjCr0fq3JP/iACAMe6NXQDH6X5ZnZN54sEca3jumEtJsiPaOHY+DA/S9/bRk2EJlHT
Iwozp7ToGdI4PO2OzB8cU9tnMkWMRQ/speLDcmdqPMfhPajHS+kk5YY5c7Y2RfmGlukII/Bolpxj
OSk++3yc5N5mDL4nckUO3nlsVHK2Bvsp9tkzeRFqz76Cbinib0f42dmbdHzshe1yTGt9nRrHPIxI
x60GNbxK+/ibaPt9Q6b3NqSepwzxSBkPHHUKwups+jXl7M4JI71AoYgTyPhnBfsmmXiAUDBHVYB7
dx67Eh6PzDyNZ3xqxG3FrkFoyNqyBouktzjeEf0pt+YQvhsG0et5Vt76Ec0ceoJi19jDI4Dc6lKP
KPkBu+FP46F5T8P2wSypyUOGget4zMKN30cSpjzCKnvRNOLEzw8teMJSy/aRpS+Eubi7Dq7PxGb6
G+f0VnPIbcVgZ+eW+bbwcWu34hmyyvugqKqjsbpT/lTuI1nHdLsaEXg4exvf6sONUEl5/r/cncly
5Mx5RV/F4T0UQGJIYOFNzSOrWGRx2iBINol5SMzA0/vgl0OSN46wl16o1S01q8kqIPEN955bFL+V
EQUbN8dN3Hd2c3Gz19ZNraujiRR1oJZuy2CCyp1K5B5tc9dFWq3rUv9Qki7Wj3qQwaD8EQqQABMP
RDKYidku9Qb+2mi2al0HJhH1I/qaCnIQvY1bbMI4cXc+D42XkGeEAiD9WUeuiQdchUcDn/LTFJT3
PNTCTxA67NcGtz2HvRivmAYUE36+wEsZIYxal6DstOWZSqHE/8hXBHrxVg929AT5iKHhUA44NcqD
0Yq7UyW3omyydaz3OzCGa29khYL+guxcGErMMqwdrZ/GCTk7gPvxqEwf3LYvsMxRqEqJ2MtSHxPM
AcK+93oJlaCtjUUOMYHJVPhoRTrZapSjuJboQ/BgdkzCsimyVohjWViWHUxcF25TVv1kknHbkFjr
IVTfqiPIQU5sjhoL9WDNnqGKQbxbS3jCSGaIamcqEr0HKSP5oEnZ+vrGtgc5kihBVoOc8NnjIMtX
3YgUC7Mqh2tqHDxNezNDRmQSZSGbK5j0kwfoKybpQAupp6+NFUkS/BIs6E3w0GtGeOiCmjyJ4UVA
hN24tVgx1d76hhmcWonNUQUfRaLhMYUry8MZLWrYHGA/5DthQjrIO6hecTISM2QBkWNRuAwt/YDz
s8NxSvgMehOMVtjUFny6V9Bxj4QpEo7VPlTGoBOdDmGMtMlpA1F/LUiLAyWRBOsasseJQS/NkBc8
BeMTeNWUhw3TCvPLZ+5JE2A8NJ1RP5gwL8eg3luWo3YiMoprq/mSSHiWc37MaFljDfnQSGKXARiz
v/MoBoxcY/4YDuW2NHyPGT88olYM1etkRg9aCHya9eRnJiqGgqZTw8TDKwBnKtm6tffWmc0sRy8Z
3cN65Q1txuOU+84ud+hr/TctAQCBoCh/SNvsyx0MZ1eAIkU4GHjLwBrSK/097yExKGN+sj2TxSA3
xDpgY+UQDPQBsrxfd4GwD2brV1c/eQkqcBJF4GsvkRlme6qTcOnHpOmkpn78r18yDm8DOYLBDKiJ
QnX465eMpfdyyOJ1b6O2ZJZRnMfA+EVNIPdVbBTk5yGuRMs4rQ0OiNmG0SG/jjc60KxlwAhyE4Rc
Y8vWmT5i5TbHIkoDmAvgWMep/oovOrUzstUyu9ftmCFKstVx7gvOsCzJkBrQD8Sm9eAajrHBNK92
KW7CNnKQXmk6/e2ooEfWItooLYEAkeX4tVAkrONUe7C6Lvgg/oUTp0FeEaGp2pTYfJD1J4yjwmTa
lrQDmApJEURxeS273Nn1ejmc4jAYTpYz7SXIq23tiS+pMT6s69xZhimtdM4u8qSHH72RNIf2r19I
tN5WdfMyWVp8m/uSx9dqWleijN5dDQF/NLpn9E/AjB1mKZ4YQ6D6rr/rKCK5OZEZiF6eVVO9uD0f
Jord8dbhmiDLa4h2TG2XvQymXYur6ZXnFgnjIBLtVl3wu2pbBPXD0dHJH2iGeM9B3T+MNXOhMiyS
78F8L7LpN8M4fglz1DhVhKpJFRWJln6HuDKhfujNbrroE3olRjjfvvTfK0GIUVuZj2Htn7osMr/L
FwPf5ndWx9ZywGfxkEqSm3haPKHqMFg99BTzrpW+22F/KNMA0rQj/3SkR2IRrcxjw2zjyPRuY+b5
pS0u3HfRKS5hWvQe7GcnlvlLM47vNWZ7Bu0gI5QZPmlFJzfTaCk2zpgclwMKOGHa0xWF11PNyuFg
t3HJ5jdkno31Ge8HYcoJVzHSBEAG8+/++cv/8X/7n78sRmhq+th4hqIvXshHZOKRWkSxVap8Se3B
plEqxNEvveKlt3WyWFm3j6X3EEGIf3XHA+Y1HEdx0FxrOTxLImte4ZqUB3fqrKXOuuaxCGPmF3lz
NlFsHNuUWEziIReh1XFtmVp/MfyMP4Z9tGlLZNxhnXkHTZckOVkDe2KX5bXU8+1k44PCt6ydDWd8
Y+88zPqEcY+pb2+SaPQYGJQf+WD+GNAyIcvk8TNZFKynaQJe8lA8TEX3qHHgXg2sdjAuAKnqPgpG
H94VA+CM4OocROCgOxdQEcSrJS1Ex9wbl0gkw2tgRT1edW/LkLWgdDXdtRjgCAVhz1SRfQsTqTA5
x33Diq0cbuV8jHu0CR38kU+niXaTH+8GC3pKG0zplecS6l15lmVtnPtbbxAJXmghsXgmGqqR2xtD
P/sLVpf5Ps64dKFVZlyeuX+k+aGpgldD1KTJDJQpKek3+bFDlXeyinwTtwz4M2RVCxg0jJQC239W
Vg4xamIxpDeFRr1lw8QIsnzDCivY0QyRyGEz1NIJVj0ppe+5AaZrXQzeLiMnGEpHA+LBCGlikAMw
T7R+wASp91YY95z7YKMElghaF20f2ua9MSZvnQ2T92ROyAI8uWp6WV3IZn3gfk+WWW/MR2p8B+ck
l31ev2vZ0G4a7JCmuLvNsG2seq1a4pPLKIQFifDGm2AlphV5LEZycVk5HnueKIAJRtS9RsK4DFZk
ZnTe0iigW1C6bsCke0AmSHutVK5tQ7MrVhiV6TSS/oZi3bzqBZMD69vqguQi3CxdEzv8WuU3UDWs
h13ziDTrpTamctVr5j2RDPSIjt5YKT4nsEMzTSba2THq9Dj/9UaajD5gsMrzuj8jkrtmkJY2eufB
mPfOqKbDB4diHZkWhre4rRBTNZAhhsg6JgFrJzTERMOLzeBJdUJOmW/8ObxsEiI45nBxmUDdB9Xi
A/MopIO6h7afmFdbQIfokDyuc7/U0JZ6D8IiuF4xNkD2CTEhn/jUZdsa+4HQHGfW2UNZcpyvWKe8
9FvSLFM+pUFH8Z6L8UcZhsNxYJIsl+gHSaQX/39bHHwxoWklEtqGZnos64+YFT+eJw39G2mU+EZ0
bRv3Y4ND0CdCJv1ywmaiqxMlJr3gRYZwqEdvzRNnxOPI6VO1FG4ag9iVToYaL5D0GyGne4cvjjk3
i0VOVV4uNvZNa3A5mlx+qc6iAD3PmrBQo2alkXBo5Ny5i3DCqRXOE4/+HFcOna6OftWdwXVNShxa
4KqN6YiTTB9chbve2bGupFAAjOB0D3997FS3Basg/RE57YLk1pDaxGqWLesfpjMHKfuTdFJcWR5P
1ohtuQbLBV0yBwkCAxFm1OuJic2ZMT810DE3+CEKq//R02nXlWJfVjahD0bXEn0nttWIsmjumtvQ
2gQMnhrPYZzTogv563e9Gpn3oVSwdIXonOVKPMLhovcmooLJgyPGk6ewmFY1y2IJpWRpdHChp/YA
9+pTR0bM+4sUSmFimDnXENBwcjw6Hf5reCrxrFbVBRFETrWl/mGPEUdPfBXaJyQRwiK3pE9Isqzc
OT7nYidbq2B3Od8LVVpt+wKxqaLE3BvuE50EMyk2QJSKhCq6nR+t3FEab7pIsNq2Daup2nUXrg4T
j+jneM5mNFdI6o0VUJcvo89+e7u8+Bb4flbS3nIWjoBsNpZphOHHykI62D5cawGqqIAVo862HIHA
OuHoo04eWagmyb6cfWKEAl7LXl6JlPbkrtCRGRvzTwOhfNroDUkeQKM+G6fd1mV2i3oeTRzI355c
e7Fc5oz/xiqZltB5c7I4jBPJNDhYm3yvMyKY/xunNCpN11sx7HqKVPIZyJUgP0dJZLYdVTAUHDUg
vskZEyb9pzsBsI6HdFOpaB8iEJ2pFYKVKNNSPo1Mg+0cA0+tMKuXGJYXCKr+/qMktEmLWhtvVdFC
XNUAFSCP1GnbJrJN6URn1ApaD8u+h3n6YrGahCZBDogNoch2eSnT5zAh2GvpkHu66Gl5EFS5JwrT
n8nJb/O3bA/BSyP0PWbahal0VjCOfeoLBw0rIAmtAURWA5TAar3QUrYkdjF8EjEAw4nFSJ5F279e
ta749Ftdn4MdfqIQPn0cHGDsCx4OWCo4OONG4yil5Ou6p9h7hQxP3G2FJcoLY7DQerurWO7Dvqtw
OunbrEOlpHv+NfJmxDjPBMMl66Q2Kjh5xitil+ChTovD2IXdwixssnWDW8rzDuMEoiMSPlj8gePV
m0vQVFy07k3Y43vBhwdD4mkoxClszTd8TfEin6/qYIz3DrmGCwafn1UpEKlqxn3+EEMrg0L8CcJn
C7Gb4o6VFlHI8x02vyFU6SuECR99M342GaRupVmnPiFDjqs9NNudcv6KDk+AWvLB2tMpBi8zVXZO
MsxIXp8iFQDfV72u9HZ2BDDuFb9+lL1j3rP31BiSKWpKAO/0PMQJbpXwiW0FKW4Oi0SjZrPFLhno
FPnMhg8GD8MMnUZGW72W5dDfhpozq003kV3tGFCXl6rCEmzjm87ar06P37OkLE6zpVxCWKBPj7Bc
ytnQkJmvltvdy0lUK5EmR0yEWFdJ4Z1q4Cshc0VXMPkvyAyzi3mOVDMxjNxKLEURfSKHdJZdM0ED
GkkXdgw4a8JhFBHOz6sRBN1ShNqTDiAuMfHneCHciYqYYqIzshUO7a9ag2ekkZIFKSZJ5GekA3DO
WAauI/KsgsSHkzxyGzRtCdjDKQ9NIGD+Fbr1JFDrMndwimdgF8TBm8k7QiV93+fsHCJrdpkOQfQR
uXAbfDU2D9mUqkd30v5M8daYVPBHqXBvhaN4b5ISaRyjiKKJzJMgF+DS5kLCdAnir180W9cq1GuS
n5txp8I0JMM2zIBBkv2OJenZirrwJ4YLUCEJ6xPzydeVfGiK6cGkHxZ90T/h/A2fS7LyAsd68MZx
fC40HFFFiqGMEoGc71KM28pKjSeKBZq2ahUTJPU2hs64Xur9MB40E+KRVTJwMXp2DFpFPZ2VGP7C
tW6J49SuWkG37IfmrXajt3RGlrFm/2jDSh3i+KglxY9Eiw9nBkWPGBqfLtJ68cwRF3UXA8lHOc98
PmiYCih4BYG7dbCXLp2BQYElmMxy/oCjDKp9VpvyToPTLc0wpDbUyGDkaG423mSprZEhsNYxexRN
N75gsowXoezB8dSlwd1eG9s2+tFCPzhOEnl60JpIAxlDXhGp7OZbJYPS0Jj6LZLTOQbqEYT5HeSd
STiOWInWiZ+Nut5IboqCpNVj4WGErRXTeSdOCGD08U0ajnoAAFktPUF8Sju4nEuztKXMGbaqvPQQ
+0fUaIIBV0B0FLAZ7eQqBl25lx2zMa4eaBMXQsKWw3A87REaXSX7xVUjKkaPPPVyrz5xTgR+SzKv
JRzW2ds6sJi/6UgHQxdtShmDhWvSs1HT7GcDVVIjcUROxkfQ5ojl7fiJ/fXTKP09d+dnDiFqiPNV
aYr9HPxACpq2bJV+aUhqWqKP4AJI1T2tohKLjPFkOVT6qfvmRqfAYJ5u1/VZjNZaC8fXiSkZUSUP
gwBeKiud1AxSEt1k+rCrZpc47r1CHjMARqtssWbWCqAP8VFtqkddmvHyAaoMcPtuaE+OJbZhSqST
wotRfPNEfp6SwNijmEJpFsutUUw/XYNTsTAH4JcgG0tNHnzOdUwEvEo9FgdsA4hNeuaNXrGpTe2P
D5sNL8o3vPkAMbARcU46ko4L2Rp5fazY6yZbMbzPFqVHzrPDXyMcbEadjY8GhoyqpiTXl6wR9P7H
mNBq5yYShWKYaQeclTUO45WWmD9eEo07WSlvHffuiQCfNRqSRxpVJJj52mbXttBcCky7UhqNCkCt
BNqZ7dZsZXn0RFLfD6YW8C3APBob51AU59DimdayLHTK0ltXxYMLUApWC3HfYhBPdo+Uk5nUH7Ov
ryLF4QteQC2DamSbiRW354bR6tDaEhuZLXwmDmk52IzeGELF0aFAYv9QuvrWGbvnTDLaj0Mque5j
HAXzTHKNZRld0EImGw/1mTe7bjOHJE0eT+fUNI9DgW4z/qvGI1M5iMVOTyqmmWmkb6sAFjuQzdTA
Q64jUXTa8B0/N6PXyV0NHjtL7pJmmzbO1iv49vq0xPVh7G3ItmUbPCVmHjPmfO5xuEZpe60C79uq
sz9W7L6huz05iSRtKSA4KfVgOmrqIQdPgbuueHfMXdjG90h1JHnq9ilWxmOYyr2md7y1WXjBIIEh
T9ZoTDX7rIXaLU6yYNs20TZKh1dNQ9E5aYhtqjQ4xEjV3RA3TTTSG8cDVnihdO1kmelddfLca8cC
VPtehcGTWSPRb6v65sG9XzI89koEXIhaxJr1Bdl85iMC2x5NWEmmDOjisWUBVun0NZG/GeiM4+yL
dJMa6dOcB++xfM+VjpqxFJdYH39ClYZHRWiTF2tPQUAPlAUFEQCj5Z9JnGQLUmNPGrJroRv5RY+Q
I4G3SM2m/lGD9S08Bv+aNdIuD0l3JGyR51wS82SI3OJoZJ211bjwwy6yN8bg+ewJRXcZWm/Y9JCS
llOdtRcXTECXlIfJiIvPnLeqaVz3TWY9JRri/aXtYch29KFF4Wh3O9eFeVJ73pOTteW7RpY13G0o
tb4w3umcqX26hyxBHeB5U3bOwvBVL6J4Z4UqOzdiIH6gcfmcALFFQdY+EagJ6DXkR5CMOR+CQmNV
3gwUgNnoqEU5teJYjw3QrrIFJwQt69rNRY3R68YuzEMfumj9btkpkv2xqfgx3BOuuOBUh0gFdOn2
X/qroxoBkKRadomjndF0bCeSMh+hIfXoGrGEEri8DBO3vaURJ1InIRKGxvQUkfCrDb2zqXz0S8X0
x9as4aHKDf/0/1uCgzPdtf5nZP75M/jzmf7k/02B84+v+6cAB5mLrXuucByQiDZE+v6nbv7j3zVp
/Q1kPmoaemfDM4is/Qcz3zD+Zs75np5EYGKZsGP+wcx3/watgj7eEkhwmKfa/ysJDjKff+Hl27bD
zwhqRLANdnGnyVmg8y8CnCrGkCxw+q3Bcb6UXfed2oSptccsdO6hrK8Uu3ePABcRTTdGXPe/LgoS
EIKf4vp3Lv+/5S03b5Q39X/8u2FLpEn/7RuQ/GySN8f75w/6r99AkHeM63Pbha80woWujZsBAbfs
b3gx5S3pcQCxeGD4jS6HlRDWIl1iCQyzdx6zhHsj2Q783z41n0RpHbDRurip0e9q9dxR1uPdCYMX
EzPeJpvIthFe9g7vnvjYyXxgH/5o1HSV3vCo4xvoI/AvzMgRNQz0j974LFoeQQE9kYrEsbT1EWpQ
++tN3nsaxWta2DeSvp282Mi5O7dIKuFEwfPsMDkn9Fio4j0Jy0ffDA51IH+zfOvHIlk3CRLTYjbf
lx6wg8RlXO5uoxYrnAEQPHFaXAUFg5FpQvqs1fVTUGKJDTKt2CSaV+2KKbDJjPM3etms6EGzldkM
6rUK41kuNEiUfIZkRQEavgCTkMoPABrqC6B2s8JcXsxYnRz/UK/tIv7SoZBjuWdXlAEor1D115A4
dB75oiurRzWwSZ7IDovI8WLAP76nbpKsihTJdaklw6rw8UXXbrsepKo2RS1fkK8jUvCgGw3D0mpS
MnOtlkCanmxZ9DW6Ytw71TuvBrtXzapkhlcLS3qfVkVFXXZWv51UtC1wYKxLmnMGJ1q0Fn5EbhF1
rFVafIKhcTeTmZQwtGJrWNkPKqgnHNneEn9i0zX2loQiFPEN+bGZIOjLkM1KoDwxdHvn2T5yXbO2
d4Qc7UwimBci/i08zCFJqd5Q97yOWvsmTPnUTeCezHphoVt46EW2KTO/vMCh3fSZ0x5zGxTbXJhp
5tVzonI7/sieqOIqtO2FS8o1p6068ImDvMAgJsM2X1OMH4epvVqp5W2hN3pT3zwPeHmVokeFG30z
rA6+VRhoSFj4zaiv53CxwSA+Bds1sgLeFKoDYEwFIio19Kzz7Y8u90y+EYdQdoVzK0j0R4RnrwR5
DqETnfpROCBLWEAaEcIdun+sBGi1GISvVKSrTVmTbkXmm2W2H7YxOvuOiPqS6Q70LCzr8DUWypJX
oE7w8hBbU11MPs+6cq8xnWBaEhxglWAUNAdrF3bXMo+SNRNAczdUXHDwgr77ONok/fwPZtGXIYLP
FMk/eIpH01TmphOZtoC2hdUu3Or2uC0l/mLPA59t5t+BgSOCqR6IwO7NbPR7N4Nqfeh/yyz+qXMG
8vmIQkxNe1Mgfh4dljDKxnyYlvfZ+0kzx31GvgYuiw4/fk2KteWqD1OPByLO2rNm2LsmcautlTo/
SfUHQf0GcZPzHdFZBRqrLhTEk1HdB1AEqY80aDDZE2BM2I59897mSbOcBphUFfVibZOoarK2Q6JT
ovErGyCxhDvosaFvrMCHDe3XyxLnFtofAKaCLNFMb76NrP7sSEFt0WFDE41vVZkcgai7a1W78KGZ
XVet9otBz1olXvhsM7VA22EfqqLutgKRPJq7GOELJaKgOwONUC3MAReW0JovOyLH2hktDsO2RSZS
nO1KByJtBOeo5NyTohuW/ZhEqykaYHT0pyLoQf2OYtOGs0ob/g8KYqaZwka5if7uq3AxnQi9AUmk
NffGLc+GkXw7EmxBllyGERcAa9YC4Th51KnnveTkVCGbWRls9rFVmjCSHHPt8BKMxdhwCMmcMbIS
e++zbEwrb69kR+JE7q6tyRluTbxxJtxZud8f+HN+msgs6qqQZXFX+RdyYGlCOUtXnE5jlmc3R2gj
BE9AXMq03HXQWTvq0P6ggqHfBLahLZ1mJEOtS14NFVUsx3Di6IDRWY3r2baJZLBqwApf3MYf5m3a
u9O3H3XIGa1AVkaWmknS0AUMpJL4zauTjOtqrcqm4djGX+ZBUl6MqeMjzKqORYb2Ti9p0H0Tc7Gt
39yExQX0gx/Til6nNDeXZR+9akySPANDbRXlSJpGc0O3vK9jH8459lkXiZdbZYe4x1xWTt9jwwwQ
rZrcDw4tZzcDFRO561PtxdeNjzKh2coS78kVGwgA373S3V07KZNCFc+I5VTTETEtoAhQJmjb8Kxo
pMqXwyaK1K/yzGxrRAo4V/dWjvqRDA14Yc5Gz3MBWafxVg2jCjrDBUcMWKQw2KbxhNHCppXUm+5c
qOS3VsAw2ty/SbolaRUIzZwoWIfAKpoc7mOPc8mR/bACV6Rz4ztbx3DRZ2joLilLd6NNBqchyMLB
1xmLwj3U0QhQvCHpD7M2No6MeAgn2uJOlhw4Exem3T02uHg2MYFmi9izy/1Yjh9Qz1PE/ahIhMWc
lkaFvPQSU3Zt7DPhi32UgL2rHZSpeekCFwLt0uJXKtCwRMIiMgCT3zpJydBllEO+dUUmh4SbPVbE
ZAfuETzfktBT3FAm1jjYTdXfP+0xEvj2ebDgzdj1wt6HKmF5QtsMWIDRuApqYxOP4MsVgoGl4cXT
0hzDcwbQFKvYzEGbbvQFN1O4SFs8vrlsso6lcu9J6O5B/3JRtgNkVNbXRilQFUUvdYTkRzgnvCbV
wurxQnRBcAVWg/NyTrUkapv85NA5I1vARAVdZC79aid/Cetp66JgW7LwixfOTIPxovJa2dobexMa
+zhEC4RzaFVEAOmSzrsPAcGSib2rOOciowaJGEMMZDYdodO0N9SEf8qxwVVCV6vxvsDGAtw9Ug9l
ySymGv1Ps0/fQmXuW1vzl4SIK4ypG25lMGEz9dj8dC1uqpxhBTbao2fbPsftmC1DlnJ4EcKvtoWd
ICwgX5wUq8SWW1nyslA0vGEE5Wn1OWkmWs5d3t9Hx30u+uR7aqZPGCFIpJX73mEmVIBlSgkrxByA
Qjq63Bf+vEjOrYsQ+TUM83FJEEy+lFG0HgXTUagZ5aZGLmZgnCwnEHRVXdZr9gM3TYznpho68iZL
8O3hmdxAc5EnhEjY5inQ7BGWxEjER169Z721b68EtByjSX+xWpJxEHqbGZ9OksvHsKK97FMmlh1C
asv7DNvJ3ORTf4pdDaPtVGHc0BOYe4n6Hesw20oUkoVekWMwzDtJ8UcPSepQiqdik1TgVw0FojYx
lioIxn2L+m9IZ4N4ylUXFOJjsNCdN5Awt0m2TQaLa9uaBsY11F5B/DxxClBI8HiqZ5ZAxYeWlwZq
A/HmSx0bPns1GV1qcqrQuAdfhaVOSkM0xHimZouXToRDpP5LSdkM1WiX2uENJeVJFRQY80ja5Dio
Rf5WsiNfNOepKX4A9V5l3mw9ixJy/oLKfC5aG6eb2b1pfnFMWQtHlk4waVBufffXkAggJ62/stF+
DRP5XGT+IWrxs4/qzAsWAcnBgUYZ7LZcyk0FV14jzrZyxIvOQbkqNl0+YVnXXeqyWj0S3/Sjybgj
pQmpsmdni7iPzlwC9wxkcQ3WD4Gv91z2xoEl1XNP6EauxntZGY/ESjz6godCDuhomZjxTWUuBYo4
pCRl166HwnSIFnDNDh2UPdafBzvPn7JM22Oy7xlEUoInRXtQWAeygWMZZKYWqDvbqAsz/WyFyQnT
1lBdekVgUhrmzwmpEyuDt3sxWgejyCgovPK3jxDu6wZpKnXA5+BskC5fTAukPQJY8PPGp82RTyxG
/paRCKu7xdbKuE0hVS+Rb64c4oxI0U1nvj0DvCHAuyftDXbiHaSvg8k4sIAD4lXsCmzksykAllwe
YvKM4cw8B1q/k5p2nJJ635buD1tJ3noveIvG8D5g5WXRB2vZYkGCEfgkk/Sk8xRG+hjeLKCgi77O
H2KH2IQGu0GvcSw4wQ1e1UEm5KjIvdv0P77M38jz5N0O5mlm+huk1i0U7qax9m5wCKbkps9XMLoD
xoyCazKozFM9zmVCslakuU/x8Nbo3pMcA/gq8l2Q9sEY6wcM/6UW2U3Z6Z3Yl50ySzx8CFaGLCD/
OCHtSw6Xovr1OuT7dvgXasja+In7PCmPHQzUpXZvBna0iCd10/Rhl2Ysxh2b4zDK5/cC4ZgpqLkU
MQLzJpiV6YKkvR2nlmSFNP2EBrXdYOLqIPOApWuMeKQWCGdYQ1s9qWyKOXKKcAtQSgviQR0mPVOr
eGJgbxeWvo1V+ebmyZc/dJ8AA+0FJq9z6sRvftd8Iea8WBKNIoXt3W6wdSQcqEH1w7D+bX6v+zzi
TPb0XYXGMHCBD8Y1sDYdNS0987nR0g0RaE8pJeTSiaM3XWdbVensd8wJu1vdLD1NvbZJHK80d/hs
xNURzg0/Ewd48hUo46nRebnqkoTDoa15/fkNjy0QXQlrUdQlae689BO+cyMf+ZuscwpVvTHGdZf1
0GxrWF1Nwhgu1HmEhVrLEWVS31FINvkLeQOLPkppMdrg3hnaZyJtNt22jwZ+HI5BZtwj12UZgpHF
1pz44hr9XbdiDIbanAoAnPaahLztfVXvDTk8EjzknHqXD7Jz00fk/vs5TXz+o74c5pi0nLuHR/uN
BOhtGdZvoKbOrBM+WXF/eiVulCYNNgWuWLoFymMQXHry5ng5Bns2g0yJf2LlL1vSkJaquppw8HLP
v+gONSIrlUf8kibGDSRNuV+dgEFu5v+kBkHdDTlUlLsrW8o1usVFWjwQxgbnsDJ3+vzxaoLBOwp+
la3HiGDdEti5yWgYXdFrrNX+WtrDwXVowjXmRou+hBQNouLJD9KzE6g3w1K30HVPfat/Qtvno0rR
ZwS9uExRfW9l8aXoW5aA5JWnw7GtMgjA460XuvnAlIiHLRuLxoJBmNfH0CE3UYJ1YDvxqznJq6as
93IE7enV2bmvJDTODMZqBW9262oRa0gdxaR67CZ7bae0kxqpzGTWQCR0oSYMOEc8GACpiordyHXT
9tGDreqTGdEhNcLPMRogfYHwHae0w62Q5SpmRL1kqvxa0SEUdY0GH7vWps9NnDy5D2AbQqYh6UzR
+wE6s6aXXuHD7tBLC/4dGZN6EzdqW47i1cz5h6qoe4OMium23hZdwTlDDiQMfXLIEDqhG7N2Sz0c
1dHMy1vuMpImIyiVWfZgTuiXwC8xBXMerUA+VYkHzEzHn1P10Ai8FNGGMZgwJ82LWfAsrp7LShob
uwMEQP6wtY+R+4KDYLHZZYjbo/leiKfnETrfChcLF502vRPhjMk+1oENcC/pfjTuDdN9N+MODrtN
4JtPCIQkFmxq3sJRLoe69j/y4pe4sW2e+d0rqQKYLgjSmMv7ZmGLs8zRqYXYX8LS27rSiZ70Bjvw
RPmNyBioCuW3R9C46UiXEUwM3M13T5KqL3GnFIdonq88LrFyVwr7h13gSz1VzrbXE2xqBKgj5TOK
cVxgQfiDt23EUh594rF9EQYpidCLXqFl0y/Pkv5lmb72KYI2bL3VXpvidwlUfEDHS8hyeQ7IsOdN
5TSZ0SNWQRgDjli2cEUHRquEgcuCN8arUUiobgLzUVw8t44JkWcsZ8Bvxk+aoOAtE4NYlrT8iknl
RqiNQS+PwVwJuCDlIOtdYiLu09xt1gYvM4thoyv12qW3mpUeZ1L2YBkDlH0XtKYZqZsqkq3f1z5u
QmUzaYSz0rfDqnPq6tTq3UqvgcZVCoLGmNVHh+VcOZ5hXGh7Qt4d0TDjENoHZrObmMwLK63wqLnz
d2YZM4hJF0iGTHy7EZ9KQD+AINldDrHxJodP6uUOdJHfwEP6T+7Oazd2ZM3SrzLoe9YEGbRAdwOT
3kspL90QsvQ+aN9mnmVebD6qTvc5hUYDc24HKAhbUm2jTJLxm7W+RdvBgLjYdT68LmC6sW8eKxES
SEqLejYcGH4ZBQ3ry68M3Qk6WnKJTWaGkzXR7+dyjvDKrlqBlMz1Yao2yafyYNQwgrFoBl4Qtjlc
OfTzvllX6z5EFKfp0GlcMIxeciDmNV/ZRv0xarzg9sTSFw0yIIDa5Lh1N3FcsdbCHo+FgLSq2oIm
3/WK1DN1N1pzziep0Fy1JPkYKYnwgJcz1wX9IP23uqleWhePsqFXkDVwW+kWbbATSoSldbr3yxqC
arIdG59ca7IrjSRqFl7Lv5z11LpwEBOHCfDbgXysDUmy2KnL4TGwnK98ZqDT9YOSpJ9fpAYiOE1M
Zy+KQOLNirUpf9WC4dGSvBikXmdAaP/0Xtkdb0wR5PdGhv+xm7TXZnLe7BqPgWk/TAOL8Nbb5p13
RsfwI50sp5CfbgKwYTR7AF50c1ezwFvifiDRII+e2SbfpVhp2mJ6bIf0qZP+k1l2gPey2y72voLK
bbeoyxHLznNGcs2XQwLOjMlpsMtR3e0T313RLFzZT63inPZEd8Ji4WdGTzSkSfzN5BJ0llI5BHn4
qEfDU3/s3NBhhsuPhxVumA/PHU4Z9AAtKy/f1DdB3x/LAbawTOy90qoV7DeWFKCAQ0JC4Kkvp8RQ
e2uOdsaOACXBuiMryHViHn+adNZdKnhqqV3rVt1rK917Pz+2EnlykNp3SDhcGpcWIHtcrqHmnEIS
QkhK35CfNu59bAwitJtjpVmfblJ9MXaAR8KQPuqZqKkB7Y5WMGGe35um9NfElbKjezWa7r7y81dL
FzciJa/M7ctXiYJplXV5tZ4jie/S8Ive9Hbi79Ly6T3QUP9rlG0D2HAAd2vLqc86T+cFGWaTcdOr
W9+vAbkulUCEx/IVOiKK2phuIxDBW6fYyGO8WgJRVyimzVdcqLdDyYuEkp1RcYIRskYkRJTPFw8u
GC+FewsHFERHfoDyRRALMQ8XNtIPXp481AHxg6o+18H8shP2kOrJHZQlnEzdGQzzWhMcaE4A+zZG
I2YMj10nj6SYLLXMPKqwPOUMqRZDJJ/b9GQPePbyJtiHseyXgT48Rly4+AOSTef6TwFRmEC+sBsr
P3tFz3T0DRRnNeZgAz19q7/X/eCv0iy5q6aG8kQaDKPEd4PA8MjtftOF3nkKB9xl+zSSqMqGxziy
aGB8Sl+C+mSXogNaVJlnLi3iqkDAi61BOJXw5LFv1UvPBBKuzHb0g6/aSh5UnM/IThBLYMBMbhaC
ex56OHmBSKP1HGflFLyoAtVul2aoGKoWFaJIuAw4dUFhqKJQ20Da36zZq12biDNq4v1keQhe0u6+
b3SENNXi/++tqi50YXs6Nv//+e//+ueacPWu3v/HNzADNV7es+9/+5fle9V+q//zv/8r12D+ff+x
VtX/sB1bZ2Updcs0PNv7+1rV/sOgPGG6ZgoW3bSa/7lWNf7A5mK5rBsNdqu6zXeaolUhy1jxh+25
qK88R7i6Y9mWZ/wzi1VDd8VfNpsQFAwge45lEXYlHF0X/Av/cbMZDWj4nVSEK9cO3oYOzmzqjxh6
HZD7VRKupeXrB6iDZantAq8eD4Gu5mP3bvTIK7IDZKAjqwGvi/21GMwPNYCGreD/ktvELWHCKtMQ
IMxUdZ2KOauP/A814iXASjmDXRMpEaxqwlm74OAxpNYw8y3VHLVU9fq5HQ2MCqQwaQ13HNFm8Ip6
BolzUBOJTQPJTeEc4WTlJ51EJ/zb0EnJeLIpVBFDIh/MTCn5w2GtmERCYWNGbcytgaesKu0nRv4T
c2/2dl+tjwjBxes1vQXIj9hQYC/0R57ToyQdwoIlaLDQAO3EQy4bxofA7W8LJgiJ7K5Mb4l1M0mg
gfszjhx+pfWhJTr2TuiggU4QVjtHYqHFJh2riIkCIi4rnIOzBAlaWSbCXZ87zkm3MOa6pV2uQ30Y
jpyQAKDN8UQ1Pp6aKt8opxlvMz2gS9digpF5NDy6hxjiDLwVI7/zZWrutVa0G00K61nOGbjyqR3K
6TmJ57DyuE53eVTEG8VTfycOqWGr51JE6qJLGw0itUtLf3iQte08kLTtrFpCibdA4O214dTGxqVA
54gjnRSlZrFwpOpu4hAQG1O88F4mGBxasQ9xIt+1nhvRi4XVjeY3gtypkKW98r29Y312gpzTyW77
t8QpqTesYVUx8dpBy4+uPSmBxjhFe+wy2iL02upS2w3Fs4fEsQQty/BmLFaqsLt1qlvjBWkKJ1Tk
I1lqnnCjdyc9xN9P8GF2aCZIBsyo4yIA015mz6k70v3X9RxZgR+f9D/pjwUdIjVX2Nt3pjWxojPe
vJkWAxaMXlFrLqk4GblZrLDA3BYxmA1mSaMutXM0U5sJz7kJEc1I6JmEednlUTbNKrM35DVMRb0b
pgl1YUbGeIT7d4qv0u3NtcE4ZAUDbUNXdrLSfFO3xa0R21+j9WbOMDhrNF8Gz76EbPr8OIdStC6I
nkLeGjJWjZpPBVhC61+nSbOXcae92HX0kbNxWthEB64HTR1LEV9QGL7GI3P4qMbjn44QjBgQxRkm
+QpCDlELEAw2QLVRqIWAlFvInJiBIMBF9mc3sssd+hcA8OONgyja96NDOovqjCE6huoSkaREHmB4
Lzr/Sa/JpTTkKdPzbmlBYKwrzlYorytiwxitBNlNM5ztOv6q2fHvJj34akIE0+mEMzqIGSfRhUbC
vKHMYFLZ6g+1DTJV2ndZNvP5euNFVMYDwCySDJNkLaap2PSpqV8okK+xrV8RZVwFAyJgYUAmGgyQ
AK/ITVqU40SIIIooQ4cgwr7fCEbSOh1FxhBpGsV0auRcmTA5QsF+UyjMKuxi5aKib8Ul3DAmZAKE
l9J9qTMfTf2Ex9ehJO/JqydZYpbfBcNHNa/f4/HKtGSdfrhGfm1N725AWDardaN16Tb7oDHPxUBm
TWQ96QGhdaNapcMpwYuMUUr/9l2xa0f/1ZrzxwIZviKsJdqT17QfwbBDVMeGM6E34em0qrz6Fp7C
ipydYz/JUxUQpODBDIYZgCw/8oOFTUaFa7uQ7nvqggjt8uTq1JQHy1YERAXizmncw2imn2FqvHVM
uiL/LTLLl3iiLyJt1kSW0jwpX3y2AMzT6dsS00w7H7e9Jty9yVjWi8a7AQ6I7cprbTA07My03oVw
ZUVnoeinbweriGnNW3vYo8BgYfT2nmJ/uDo8DrZEreuEssVZca+H1YMz155W0W04DbHf4CBsnGrT
2MRr4VPF9gHFqwvtz15LHryeERGKilTDlVFrbrpOhbkMMd6uuy66tbUy2YkAeMfYOwebqZdy9RcZ
cYUXSfbtjfoOTDqVWGXuI31AXU84Z/ugQg3xCniGtL4HtPJmRNZ4dIqUsMlygz9DvDRn1cfGIsnD
W+rRj6lOb7zI+fQziPgssejQ44HZUUmfng/VRnmPJCxWCPfYbfUi/2gqoj2BX45lc8I8w9xvgMij
kxWVtv29kWT83N4FXR5ZRObBlm0DhYzE6xgug4jao7QYz4xU7CG94pqTntCQmOg3FXwOvn2sYf8g
YQXn0NbpMglA6MYKA16sf1me+OwwuKywKkJNp1dwIAsRwA6Gkaiuhdt0DcnN4BIr61szqjcPIEje
2ZtQ9Me2jb9KC3WRGpFBuNqhS7CSJqNULASqZzWJk9U6p7Iy3sy8hV+G2UOreIWZodusnw0s2Gdy
oB+A33Axd/zgqNLAffmksZJYk6eKph9wNmAfjyGVM65jNPFD21cn8MAkU2RjsFHsrcIBSQcbXJ3m
Mdk184SLP+2Grjxb8rhUIWfFRD7oKvF3gFBxaRmcztNYvUQJ7AhIHxsDegNRFe5DMw0B9r7haMXG
1e9JQJKzgzGxciBJdUCjy/vpwz/KiW3oRMTvYlq1UJJorJBgOw1C7OSYI1ggym6/3sYDS8tAPQZi
+q7KplwNFSg7cY4sbd3aDmWREzyo3/LK/xh5kK0Mo2aJA3XYG/bwqXexcjDNMTsuyTWK1TNzutsJ
lAT9lnanZc4laCiXQmM3ZIZkIjUeRFCMW2lQ6cggJOA7oVkO84++YDJS4BzUy/FTmvpbTb5mAJuQ
rd4qJOqu03G8yJNd6o+WDXRNdDtNKx/atDQ3yjffq8i+lLFTM5birkkmXgtvDHY0X992XT74IwI8
Pw/EqjTA3oBQWRQZdO8C+PktFJJkk6Z0Us3YPU4Wq4SRbXOjYa+SdndQdrezJoBXpHaYKCkYVFBZ
mqImz2HgS2azIpzeRFnq3lmMLyeLr/Qem5KkGs4ibx4UsZVWyqI1GLJL1vLOzABwlae3ruNd4H14
RvWsa9pTEnvfad7hvnKTi+HhCmlG12MVLT5CHh0i1FmoGED6h2McwKINg1dDN056BCxVxWiPA9Wr
ZYB2NUXZZqjswxaUKK3TvQaWve6Yb6LtXmWszBeFhgtVD5nuCmubOdMB5QaJAhP8ibqkoEk21RBx
64tNHt/gdlZrw4XO6U+7MZC7TB/eMnUre0DYFN61MmFYkA6FSoW4nLA5KnSH+N7WVaweeLfC8hMg
5dCzxbfrZsVQ+bkIp+/eAp4NOghqLLitGMIwCxtcGNN0iQL1YqCk9hqLopr1m84c3aR2xiRNmMWE
HW7q5LbV2EtG70jZtuCuVgxVnlI7gkSLipj3Kiz5Kc3CMLbe0H8zPz4ydWZ3/ZN6llq4adov58sc
oO8LwJlj1eS3IkdHYrLl4CJuc3zrJm5vM94ObO7wPGFVrKrHQZIiMyILjpIOV3/VPBMYz0oiWPm+
d9f2MA7tje2u+4TdSed9axlrKEFdjVhJ3+MHySFYb0afzDef4RVHLPsFzfdXhvZtB0D92oqSmqWy
RtI0PAP26Iw2a/yABvoiCzURQy54GLl2Q0hhtLYreYw8f6/cdPbTDHcm14W0+m/ih44ykMidKBJ4
xaeUIgsfx9WYRxyQ+leFbj9UtXEqGpRgOfI7REbZNf2VNJTqscJ6i+lzuGoWoyh/wIVIhAKI+fZq
Z8kzlMiDzxCzZM0KgB7TUsMRzkWUAdhh8v6Z9R27Mg+4fNdeU1tnSNwegKRSPLQHs/3QZXiCorfO
DUgmZB5jTwEAtLACdcwrHpNDceNi5hlNZsPY8OHGnhGKgBbIfqrz4MGuGrWllR9JRrkzfffceMEl
hecptYIQXvK2MzSXXDJ0Drg07bpnnUh7xVreWzTl2G0qzCSy/jBbk2Vjan6HXnkfQoGCYSDt8pYn
4G1lrBCIOqCLMffgcTXMF98HqRqESC3SYRaMPvhFS0Hg7yIsswsTNgtWjGTJi3opkxubQjsZPJZG
CewZGVI/wpubp9wYoPcRV0xYPv8+uyxv3tcZmOrbA5RBYOWhw+xaKx6SEhNKk1PsDVVJTd9bZBtA
AsN+oZNg6LjsNKHBPqQa2xiTKFRp3fklusGOg3rKnLMFdWkRYp/k4ee8oqQkjqhiljexIguoD0AF
7uME3ElqIMfRUxYlxB1ylPP9dN6z6yRf94XxiuYQEdtEB4DTZBUBvN7p3XApi3gH1+zBdVws+751
l1dYvEObwM+WwtGNu9kXtTJccrbNnoyyxHKJKsmYIrYxkyYyVNd9fcl8/VFjm1m0TLqFVqRbj3PJ
R+mjNdVjOYjnwQCekamA5dvYH31L4LauilvCOCioNPPSdZtMme2S68dhOo3xK6CG93PzUMYQdYhf
IOneigDvqXkHNoIa462SEQf/bJXmkcsTSpBDr1DkMmL/Mmr/YmhIIZN+OmEgs2+T3v4BDPJCRMc6
mWYrLbu4dQhLCd/0iAALB2tj8urFxB2ARr91XYRomOyvegSkru2CW72edkbIODP1Q4bcNcvsgFTP
2qQH0NWhswaQ9cShNERSQHRCYDVpvDlTDdWoSp/g8BA3pBVi46f4yEsfVneSfGVgxfMKjVxVApWZ
P0B6lBcCfDuwUnGz+v0GDYe2tgwFFRYf6+H3AzCT6c9f/X4K/vdv3/j9dLrrZS0u0vDiTVZDhEet
Zl80eOGX319xijoXG3Kx8qI/v/L7vd8vF0OL3ZKOfo18umHfO/+/A3lER630d3//7fXvd71+ZhrW
xDv8/ubfb//5wUfUliJAG/tBB27hTwRh19NDnAwxjjQt/BYY4eCiFh/KYQfZgk/iac4c3xmzYhur
knCFprk6tV5fyeD0z5VesYQI+nBpNDTP8POj1ehCnDzFBmEeIsZA5Gb9BQYxwgYjc47S7tWDrSxS
8sjEIN9ANg9Ix/q1yGqPzF3lHQfTeoq1OuEvhPH++6H1HZIGf7/7+3lJUtqunhBdzP9Lpo27yWFa
rdAWEOvBQAKlKQkrRXkBIUEIg5M+hbpFIkGHG9Pr3eBsobHq6YL5ZSmqD1l7r0hq/OcYvAIsHu+V
3US3nTqlbSRN0iuS06U+lsEz596tlmnWUVnsPdtAZLuKbvHGwYZ98/urugh26JLK09+/FBdufIHI
sfj90uCVqEpYltWD4dMvIlfsmr7YamHb3yj8p5jaz30ziedRVz+xK9MbzV1OuRAXi4CWyzwwNqNq
q/SSLRfdKxo7p76ksPaXsg70TQo//Bq7yZ3nkyxHip67dqfEe4TkT//ZICRv0ubB5HmzYeU3XYLI
ybdORaI3xUXPz9OXR8uCP1B2BRw6S9sqmRq3uVGcy6IcLhzi3T3TqVSchZqlSgy2ttSU4gzcsHQ6
7YY7KfeWtI3YrdmyX9PkWjD7u/HgmW3jxlFr9Ax3SdeJx3CYPiKOYGJbEhjuEY+bnJTkbRHZNvqy
nqJdEHcBUjs8170gSqmi8XA99TavwVprEnelh/i3CsL2pWqRf8I7LF9rveKRSCly9LGHLDgO4psZ
X7etegygfaq/DrHd33sB06IACU+h4R3P8MXB1iu0ZdUw7mFXIE8xYUVrcmNRcWYyP5HmiWM7z45K
z4BZJO+G7uRH8BXvkxWCgAhN885U9a3rjW+TP5QXMssAckT+TyHC4j6vkmrtSc9bOSiqYMvGr4Nj
o32bYuIBRytdUVhHZ2vk8lAYMd9ZTS2GzvyQYzuSy0HLJ+sswMkMtb9q4gHBQVnd+a1NmUYEkO50
WExtD4ccpoyrgwD9ZFe+sVRqct96N38YzW66ZzzKP7rW0Cb3QYCIObZXFv61QorvXgfa6vpietTN
6OhY7K3yykGEQ46iF9rvUlTA1ORycoxhM1kBmW/zBzWiIy1JMvBDY8/IMj///UPQedYmZ9S4Qjr/
HDSqvKk8EiiTjMLSThAJmwNsd+o2gOxuM56bQHPXtVa+D275XLVu/5SVrrHHELPguobW7Ifxjcdh
s6V3+nCwEKxk7rOstlDbcq8+WY5uHxrT749VMpzx4TmnKgU8QktN06ZH4WNcPkIYYpWLkD9gS6io
SImUj1+yrNFv/FniQ/mybsvY3OSzRDq1ZfiOue/YPnuV1j/oKUFs5oT8lNXCNQQGeuPbN8rVyGrW
qU4Q0Xkbm/cD6wibO2fIn1zSMheR+wojZkLTUBJ3mmF4JD6XAiGdrXTwAiw87EzTy62tl/uucBFo
9PBwxp4xXIQShacEg0vWeyxjyzWkSf127O2bSJJV1zhOup0KDwlb9tmuMxiVckD8kZtdf8yNY4il
hiVAyNSrl89Vx3hc6ixBzai4aWePjN3iD7FYpJaZugs1n5xNu103WPuywOceh5md28aFjAqSbJDq
av7MWpmyQy/M7YgnXEm7fgxqNwQ2K1kp03SwY042bonMMmyM5NAaRUWpLq/eFBNyRjhctXNQR982
TSsWJPlFzgG7Adv1drZGhAwNepHtg6xhtMqlvCnKuqRZCd8Zv+9iPUrJMUfmWBlNOu/Q7UVp9ONK
BPEmQS2wwnuOpHRiLJj3rc8cNSRI3BwvxMM+TROq0GzUB9T/B9Q3zVPGjadLts0s4OUJaRv7OuLP
mpaqwzXoKAmSyvQRGz7gnL7i1p3AMDJWJFZDb9S3mFGXbhpvUIFXK7wA8QqxnLYJ9Mdm8Ek2kaW+
6qtZ0a5RtOmK29srflQVfsXE3ByNHG+v4J9jEeWSWTNLEjbHiGrSDUmgczEyhLUTrzVGwAsCUfFQ
3uhyjjJhhs81SjSl5WDBYZBVbTPdOwJqfwPrsbMZ1a6zmDRrmtvO3CSsP9ZTitMs7e81b3xnvCQx
RyERz9E+jY6LvUKG0K5FvYrCGnDW4B2VmMOsSaQ35YCokpkV6mYSrPryQSO/aFHjKVmwurY3RagT
jEii82Tm5pV47u4x9E7acJUW4iari2lE+5g5A65322nBmfbB8xwZU4t0RXFwAegfrYbMksvYO7tt
SOKY1KDUGMNXAwZjycOCzG0herjCaCadBD09fGWqFup4eMFLXuQVD6VbOWWfnpE/xWggbFMCKhgv
AszqyoQws2zLnLicYjPF5GE54ERraWyCbKLoxrcy5h3PTq6WIa7uG5LTyCrRqB3pGfSsZgWRgU8W
686Jyr1TDHvPGNhNWdXwyp4JiY1GymGKO09tcywVK1bKIdUUI4QgYc3RyJNBDOvCNenZobiCZRG3
hQPux6AQLvzyXDTjta7giSDLJRWMR95GjFgCVQYVpugREDF9QbTIhdJODJ1TDoR2poDk3OOq8JtF
3LV7jaJoA41rzxCI2OLA27kh6mB2LXeR0ZT3cW8fHGJN6b8ZDvrlrKGtPQJKWFnXE9qD3BxDUmB9
rgRqCibKSKLttkJ7A2bHMVdaJ9qtxZ2wZCLx03QQBFKw+4x6TJoDwJpdgH4+mOKDz8ARHMCbSTMY
dZ7cGnGJWSA2T1ETFtvRc1GV8cJPzegTb+MF29rN8GIUFlHXnbs1kxTBcQJojQ0D3jN7cs9RanyP
uf2R02c6wqMnssiiYaG3am/tXe3Rrbp1dO3hRC6BDdIdoDwNz33nPclR33g4QHnB7KckGN6jzHwj
LaWCoccjSMuZiudkUvgqqvC+0TLkfnJfosqf+/EXTxSkGTruxAIBpzsoYGg5s7qmLsqYYAHxjUYj
WLeWD2P00XeYsoadeu799NEey3Sf9sSZkeRwV42Gfps5DynG9hZYz9lNnDPG/GSf1P1jhn4uGfFa
Az0CyFQT/c5azXgGpPGuCuub0RyFHVkUi5zI5CXLmXt9pHmi5P7MR2QMimv6K3VKyCHm/JgvtXKJ
1FNs3ZwHNO8X8BlBSIQdLBof2wLGznPGKYC7glBxF1LXO2tUEiyTBDdB2b4g41wC08ZgT1j8TPMC
A/I68p7RL+JKtFnZdsOIspzUDoye1bZPmbKETNQ8YlvaAMNpaEbJJv8KxlHutfI1tblsXRkTvIdK
JkuJe5Pul2O3L11WMZMH0b2KmLY3mMfTQqK3LNek2rHTQv/gZ9QQbehZW6bBT9ADGxBl+Va19Z7H
02uBM03knK15RgEFzoITLxX3bt10u4alLqdQTvSTP6yhUBaMGNwSg2bfAM2fJwzz8pF4ci7dZT+l
j0UJDR88E+hmtFWISEJmsuGB7ACmIpKTvQl5EqYdG4Fan9YmpHPddBhOx9BFG5uy7ysqYb51xWno
2c71eQGzwEuPBs7GRTXZ9kZT2nYw/W+HZdsN9MDnDNWHrpH4RYImZWFApZXvkmwo6UdRe5ET8zlF
8VVAzgNWfVMHMAU/kH/zWFCcUWOXsVRr7jmC9tHISexVzDIHERfcnUkHbwh2edyq53TgHHOtWF/2
SNm1LvCIjmPXb/v0M4b6oZb+SKYmP2WhT7pX3z1NKepKV3MIxZu8JXbd17Jp91PNBi9t6DdEhZBT
5D4/WY0FJ+FBYsMCWI7epovFjztN7z12UNmVZDOnXYz3JCoXDleuis3bnCmtkUGR0aaDbjXa0iHC
k9iuzzgcSQepDf2Y3TDba7aSaC2cgZlYYbZrvGwdknd5xMP+5CK73AFkrNc8iQCwDUGGrSXAVBFO
J7sueFq65W2sCUh3Y/VtDjYn61C5Wyvqr4Esz0y11CpGInWgIsTD5vRbS/ykgVdtjQq2lnTQ51Qw
slp8JmM3Nx41/MlRsFAP2mgdmdC/+q57GRRHmmEAHWmBbfkjNtN2eAoDUe2RPUKUwOFDgtd3nJgv
cpC3qg0uDo5RijTy5vIajGWJHDKrz6mXP7XNc6NILpyAeAQl8irTzpDI9+B40DpsoN0wFu36a96Y
B5+MlCo7ASkXpyaGfBupW1J1u0PeyoM2uF+xiUCxjzAAC6+6a2Od7VW+B4LjLbKgprqKx5VtI5PV
XFpksQuaXm7BP4C0d9RDlpbv6O0OrQtfsSDOjslqotaa/JJJerCs4oAuz2SVg8kvHbhWGG/Xy6KK
bn0D1MVYEgnTogXj7bX2YJ7eMINAXsyaVWWKvUqLjVlVzSYf4rfJjbRNRkj1wsQlCi/lqrmk0MpI
x9ZjVysmAdHSw8yw1F1uGoKIyEyanhsfAVirxesAN1fUUiO4g8ZTz1MNCk2EJT52G65phNRaBmpR
kHA4+eu2c+R9QMhqRgD7tpkF2532BWrgyysquN8tQqy+hEUYC4MVjKAokhXnUqd4OR3Schb65GyE
BPsVpyC1PGqfROh7okgWoHXY/Uj+yq7gPst+2g6dXaI3V1vXHsxhAP4G7whFC3p9bjt1l7DXXvVt
VG5Q/OxL8A0bl7BUMzG7TU4sEecwDgh750h3347Fk2P+aDpRrnJkoziV+AyYcfoKk2KWxl/95HHd
NgvhOQ9j0vADKwaq2RitzZrk4xYWLEU1Lq+Q9cxC0zam4PxOm3ZTMNoqGpY39UDzkAbNreiil5H1
Ls0EOE5zKA+MZnZ6qmBe5z2aFCvceDwXBhLdQ0cJgnafvTpHy2GPXPi+9aOHVBfTpH/R7T6OM/o/
asFNWbH9PPgMMNsJ+L244qdEAJpTAYekZUn9ZBhkGCucZRnVQd/y5C0i/Pchd6HT8LJO7Ugsi0m1
WVbeqdZ7hAvutgs/f0xN3xJzTqU/tTdVqp9o6uosEQgr4mxJKFrEEyr/FMl49VEZ7mFuqWWt/Md4
3kcBLVIl1vv+pzOtu1Amd5bGg4EYGegJ/TY29eQ290xKFG1qt6UF5A8xs4FUKQmfUlOs82AkAKo1
HsJEx0oCLfGfV+ZhH+O/f/1LwNC///XT5s/PwWXMOri/fLL+1cRd2+96vPtu2lT9o2Lu//Wbf1PW
PYwlyrr3r4xwhohwjehT/Vd5nYFC7b+X5f2v+r39/Avq5E8x3/y7/ibKs70/TNMTWDW4t00kcej1
/oN1YvwhcYrh7HRMRzjiH/KGnD+EZ1jMgoVwHcMVBgySv6ny7D+EhCw6a/IsZgaG6/0zmjwwDrPm
7k8Myf7r3/6FP8NzbEkbbyEetExTzDSSf8CdVENoBoMhIZ4SkIy38LaSwsdzldunClxYZFXgQ+yG
LbnOtaNbfcFuQKabvIp70Ie6e3ARPR/acpjWacV+g/CTfuFUKQIuqpQTXpLy9Pur3w+Q+wGEIkaA
DF8ZG2XQ9LVexKM5TqKt7njlKvVYTbK9uQ8c68YICEJPCTbExwdiiGB4zE/VcpRj9BGxqDR123jS
RuGuihqhtyBvw2Qbsif8qCeIHvlvYNQnPQHpWpUsXoJZuBLNKOFSgkPAJXYiMRKxdtlnl8IHZNmk
BkqiOnhqZpor+Uo4tao3qyQgEauK/hg22olMGgxSpt7cmYgwlp3laYCN/e8CDeYmCqN1kseEL1Is
8qzqzFXYROO6ltM6eksK07oBgPMpOzznbYJH2yIbdgq2DYv6Z5NlfTSF2SlgwEZ5DakqyLWnmloS
O0/xIJxSLlOHBqGbxGcUuatJ9tbJ0otipbfmwzDoaiHbMDrW3jTtG/jvqJIk3JJMWQefzPq6p0fW
R5Fd+6QDIafJc9v33m7wOKJn+LBQLLsmO7oYfnDxVEtMsDt8Ergc3vfZdFFINTZ9/+pWfb4uOtI6
oiyDXeldHdSSFNnJpZgN2LAHUuz7wTXlOD+1HlZRj+KbzB323BMTGGVMR5TKxiWz0htjhr8Wu9qs
Y2SgV49WcdfoTItTE3xFbKL7biH6RsB1A0OWW20YydKZhr3fU0BnEbEAktWzPW64BXC6yAEMFSZk
JD8/1p2o2OdHKMEXuTM+JyJpV3lvm8siNdbsc55r+Giyji6RG3N8Iif3vcFi7KI9QQ1Dg93Xm7Yf
NkZCtd5l+X09ThB3TMc9mNmwi4b6FA7FtlXFm5b27qqFAo8cbB05HiyOXqydAoGmrxPcR8o0otDs
oUwHiko7K1f49CFpqdn/opdPXh0yL1I/42vepE+ocyEwO3B+BntTJrAvfKP46ciHRgtlrPwSBFnk
HfU22KdxX7FSj4/SrZ4pDuatpnJWlV++kYbMcgItY6LiH0g6B5juUIBZYS8DCyUNEnJWWd2a4AoN
AIyLWWAC6B4P9+nIv5LFMjwGxXXl+MZhKGdWGRRahwngMo5VuAxzCCERpsI5037JdPyzDbVjT4ro
SmSw/lgTxgNznCzAaNSO9KwaVCGZj9gAQvHkQ4PYBFJ7JT6Cs0dlO+1izbt+fzIuUWEMV8uXJGtm
dzSm3TpT5VtUu0RAzo+FnAU3bjeORiZUe9dg05zG7muco47L65JyN+lX6w2iwopzeN61xve2PRH8
UqM9zak8NJtsRLf8v9ydR5LcWrZlp1ITQBpwoTtlVu5wLcJDiw4sGEFeaH2hZvPHUhOrBaZ6+exn
I1tlVR2a8fEx6OHhAM7dZ++1DW3TukW8BrOGBbTpg7HyzeOyU8lKa985KX1A8tlgxUBom37dhgV0
43TnUHx0rg7RYK4AlNntBkk142dlvOUuyFq182rCEYbjvlhpYZCWAzOGd5s182Bs29K/urk77hn9
uFVEcICoel2HkXs/ViFxGJjjEA5RC4l1QA9/jfMOkSdD4xNa4CcVQZ5SpEG8tsfUhNNTRl9ah9XT
8YqRirEIyrh7nw0/8afJ7dBxevRNu+e+MsGLU/6rFhaPTt4hHM4lmIRZcNlSwuik4xP+1FfV6tHG
NRH92LXvVZI85GE8Htggr7QumzdmwVEsYkwWDdz9JrQoAKvtBYgCV4FYMN8TarNoV8AIloqcnJca
hvvOHOKN0ktKlJIPy+55kCS4J2USRA2ViImNgMpDIOzmt7qnWnGevnoDSSCswA44/nyAzECxZczW
cupsBYw8yNtNaE832rklDqzK26Ke3xTXKv3PIx7xKt4p3fsaBEW67rMNS+A6ArZHx2lHWkiNejM6
5c3MQ20jUSUgQfoocfnPdJFYooGVmBVbXC9GDztxHHZIZdXaqtQ24gm2dmfOC7MG8Co3qQwzo7Za
Z7R5rvKYO6Fvf0RONW70pZLaq7jS51qtPVTnNmbTo0XzkyqVsbZ1iuk9hlzaRGjZ9oIi4q5fPmde
0a3qcMTv2dnTasS6BtQi0gmRYozadUDToV7b9Jegkd5JU0j2Q/1THVdPcYwXRH7iD3kHL1sHQ6c/
+4a4dErbJhEJ9i49F4TJ+V7TV9FOfHB+2pFL740275zco9BL3xs2WIb4Cn3sMkXTFw6lmEa06diN
CTxsTJSUoxv32JYBCFY3gdFS6NZG5MODpuy3Uss45rt3HvLWGm/eh1Fw6JL+VAdNwjeb2P1bnflo
ni2uNHlRUg5HbX6u2RklbZGeshBqSJk0XpBFAlB1yI8SG0DSdwjg4yoPGRxKxcfc0Hq6vnT+Kdd4
nQdixYljffkhDrfYRIrRuioPevCXB7dha623YY/zMnP32Ww1dyOJM9NuxnWCPWddOaXD9pDK6tFk
O8+7ERkX3UVaSFrYWu7E6boDjaDV2US80dkqv8THjen3FOEGWme5123a1tAuLAVd/H5XnnnG3ie/
zCGlmq/2APYBqlf2AJ0CE5ybrCthZM9+BSqxiemenb2GY9zI8WI0/IbNE+cbUBvdPXtOh9SmTd1o
YT+pofUf2w5EaMQMuu41toNpjwrq6SoQhuEfimQ4ZpM7bKAGpYA9WNLRe3hhsVevuPUnL9Kyr0Oi
OYdydulYdcJz80FEd76ODfiYwdc2PLxAyjbdyZajuZX9vG/oxVjVTludtKj4nsd6iSOe9NbbVGS6
qbtDyen4vHPOJlnGSWSV5sQk6l6snAVfp+fO1+J9c/vyxMmXlbN7LYzyZ59zcwnLlqzE11glCw9V
C/quSI9RXL8NULlt26NQzmQqSRmFeKBuMlHt+UZprbP7at+1XXaGoo3VBn7IJs5ctevBaXtebN4T
nmH76eGMAxDhg3Aaxyc4UzqonrDQw70Cs4WtA35xVugPXo+VkNLRczmIeqe7GWFu3T9qiviyH0K+
yae3CfIDOIxsfKQcHZO+r53iMCqpMxx3isfjiSV8FAAaHIJuyY7VoU3hklmoI1bzwGld48kH8Yxf
vJX7qe0AIegVxRK6olAG0iZ8Hx8YTXHXV455KhjMVhhWtL2jMog/joBYEdn3I75R0syCfXJJ6ls4
cAEHxFG2olO1GUnm11PmniJGbRKap7AOsZ5r4lCTkievW66kmEH8Y5kfy3s/YvAim6vvWXLwZgDn
LvU1Q/Q56ce3WTrd2itcOkmLO+lnA5VYLcw6FEZ10qbHiPd0y3/u17HGVFtHO2F5X8Sfd7JHbSIB
2HdZd55sl/NE01xYPCPnzNNJMAQEmT28Rk2+7ds7OpnzTSy1C/tZsi2l4H5KmbFmM/pkFTvKNM4I
xXxEtF2t+qh+5LvL8XDeqj6+lw3+a3ysFCs1zMF1jJnFsI+GxBfuZ/5ZjQ5uMwo0srS/uYxkJAMz
m0+0+tZB8EKc04Me/2PZuNCw65aX2r16ZX/ChcndGMsWv3wZHYOIhTF3ZefcDdq+gSOIbbRkbVn5
JHKcHJkpROpANIUIgSKuQIOt2hQFxBThvCMGOerFJoVnDvBIfo6x9oQLiodeWgVUGp29TP3IUYYK
SVMHS7a9TlLdMLRq3+ZYQKkQWpnu8OwmzriOHe551XSe/LdwJk47W24Ha4+rGIjGiMKUBYNZcudS
0wZKGeK/qXC0wJlM6uKFahyID2T9qkhbiWlWTJvpjyYuWQtjt6A2Imgda29Jjz/pWsDtBTWMF+oP
t2MLtcQXJ0OIc9XxOZvKO/pCJhjGuGgIpwU19gZGiTYIszJgAufW0+PTT2vQY2ZM6cAIdTqnREby
dB30NgdXZfw0WuBPFS899euSBvoeDtlgcLiIrZtdLp5m2GQbzqOkcUn1AAVnfzlYFWSJDNdALCY2
jy2zn7btPIbx5aeJcBaCQLxyynrs2xFAiupQhCG/meJBhBlRB7Z7q8GZApnA1Y0sGjIGq6H/A10W
VRqAl4saCx7oWA3dVgrGzAZ0HV58oHPHOKE1XtY0ZDOy1MtHVzAYBw2r6iajirFk1KtkiY4WSx6E
bPB0AXzd5aMvbowbO62wTj5naMmaAYTDxqqnCS972m58u2BPwV52lY75qWE+BtpHQTnpKkxYPWd4
klVZygTtgWXCx4SLsAwKyY3eTzTewLxJD06XfvoIe2Jg0qs5SK9HRxwMX2MtkR7kaGHy7fkk5A2G
bc04NmHOSKNBCR9cIyICIrd57F6HkeO3GyOQIxnJ1DCONmusNucbMKcWZLjPQKrhMSIz91b5042a
1mlnERvatCF4I4pFV9nAXctOhwNj33QiwD/ainZwMAg8foeV4aD9J651BqxOSaw/tUGBmwji+dqm
Grujb3OdaPFT1jY/ag8Zvh9ygg7mTgq+K9vRHwzOaXYhSGDEAHBmE/u/2YCJSpNoU1X5i0cWjp0q
yLbWHJ+H1NkMHDSAROifpkXdYvNosU059POb37J+C9v0qHvTF5Uuz7q25BFt1p6Q7U+41I6kuC6Q
kt/BOkeueDZS8S6n+aX2neHIKS6QnSIaHC4nkdGs99Bl7swqOc6qfXGWu7eH85R7/LChO8sGfx24
ZlNsVdLfoSvF+8I/lwZlgOxw6RAnDBdDJOTrdS/tggPSoWOy2T8kdBeurAoUv6g4lmhRdsKvASJC
m8hwUXpie2SfegyH1XawwI21yv7qauhvev7MEp3xM4KuIBP3pxyLjzll7eYP8Nkoe2aLlMPBnvrw
kOaFG/gsHwGSG6eMg9GeYPMVJ5HO7ggfqBrHc2lyKKX793PuIo8gkI7ZfO4W2GCM+xHIGxOaicKG
BrdIhv9E6CIS8vuvspoA6ETdn377P/+fkRnR30jc/nuJcf2ZfX+2fxQm//o3/p75tf5Cptf2gRbT
Pe57FsXkf5cX7b/4pgFh2fUsfvkdBy5K2ooQ/f7i0ucAYtlxLIvdhwEC+W/yovUXTzgWmV/0fsei
Ttj7T+RFXsuf1EVMsEif/pIvNnXD1ZdE8B/URVmVU+sgZcMHk9kdDOE1G5/hweiic9Nm/sFOOqAJ
QmEqWmwSsafhQS1wQ1f+WGD3aLlg9HFnY705lnn8rQlUOxSznK9jQVto07XWxf2Wpam6M00LIY2F
kvI0tD3SU3ZjTYeoFOqUUq422BB5Koy1G9NHFe6w1ty0yX6hPYTqphnntGflPISp7cmrqtxHvTS5
3Yl6Oy1oRsepG/BaIWyBpOP65B5/B/sP13lGGp5oTZN/U2aVB/A0HxN3wCyu+T88bty7zCygX2G8
ow8IuEdmc9iLHVYGSfTOq2am1Zh6TJ8HRMdCZWgJRaZ6uyaWxb6goyQcc89kkArugVzlrfyVgflZ
5Q23t7hkrJ6Z4FCTXqfktfBnDzhy9Cbj6aUGiEWsgf+tEjW0OA41lUMPjwfoXLTUjPCMBiVdqvcM
/y0c2ASnQ8bBMBn0I7X3BxqwX6n2fA3pyKN2clww2LQKpakemErjie2jNBmFjvcm077wMGe7skVq
AmH2tuCETKe4bzt6hYbxybaXBKEXB27q75mFSzD7BB+8UXzIyPpRxL8R9RS/hUdPVK8SluVFaNiJ
9BnfWdydNSzsdam+e6ALSGb0F0LQCMyZqtsIqPx1Mtx1QhiJ/wRQYfaxcXn7xK/fYzZKVlnuxPLE
GMk9mO1auVXCqpsNk8QHCPt1bD2DvS4LG49klje7aJVI18CSTxMNsLIQv7AWw0wj/efm7+PEMmds
YLHFy2liKE9ORbAodsFVKIeQHiEQelCpcF0WcV2FnhXOCECeTfhR4iaiw8BSP5UTXXqnifZVMqCQ
GFNAY+97GMI28WfBKS495NL5yaKM11VghSga6+BOwRBrYJFl8UUNNJIQI/OGelqaL2rnozeHp2I0
OIuU74KqBgvo/RWuK4p+jXEnig+l2/HCsQ+3HQeFvOuCEk7KYBhhkHbhTz1eaJWJ+92UNUSSlBxy
hQyl9I6WWc/7smXVH+1eZ77tq7PJcjLoqvjQqhFc9tJ+HuHAogyd9ngyjRpvDzXpIqaRHiwT1LEO
NO54SZZGdYtqdY0PqaEzW+nOF2Vpl7GmD4OsYWAZ6r56aJltb2HZx2u1tLb3833XJo9lx9MVGQi5
tt8miG4c24zxoonyym2xPWvUmXcG34fH4EEyAtScr6kfhGKaVfqMBeSHWhrlizF+EFTMe/jp6orO
eUZchknHRKAPoQPpqj9R60zOvtlngn+l7PVsSyWVdTDnnmRyvjWHnrONL/UVAsW0qYHGcrFfIOJg
f+mHTc2xsJnMFlCvOHjle1VzxoyiYtwUfhYfRx+/iIk7t6HJ2evgjKeQqZ9cYYnFrkkch9Upmewp
5DRBQtKv0osbYeeh7VodafT4iqLRP1Cjcct6Oz5TAUdRX55P+wQB4tQum2m2pHd0CoebeVT4/QtZ
Yb8YUhJoVXYx+4YYFwrQzcqzfKe36RP+sZQeuPmhY/3Tl0BIlA4N3mGVnUJSXieYMcbUbdhB8jNk
iXk0ICaWOsYwvRyfhCUJiXSk7EmI9wfbWi5iI8fZVBHX8LUt5qRby+ibpuF1CJv33iOuR/+7DBpA
f6rHP1iD9AW+AMGPtQ/HxvjbreofnfC/MA+dANcyeZAx60jeUBP0K1WgpEDE8rbUTCyj1ZREWhrW
6vRcrbIa/dOoC3DgeGU8RwcKb+qvQxkRF9cwMrmNhFceqhqAwZsj6G7PR5vtKhVRUhrmSuXWJknY
HzQZhjRJcAl3TrTSK7K28B2L4awlKNw6CU2QcD8ZOfENOdMZc1wN/11eLW5ZY+k+xD6fd9MV5B3o
y0gdZl0DFl9ZGu5z9Nk5tf8QCmZtI3J/Wln3SzcldnS330WFGe9gj0Zbs53IwjR6d4/BTN82phW0
9NycjCxEzQvt/tDr9tYX1qdHydnWja1HP3QxNvfGWRadhTVd5/VSr+T5wytD/TmyLRK5hBR2kWPf
I3ddqIh+IAUJhhLSXd1bH/xTdzR4caa09ZqkJ+LSYET9OUosddbq/r2YZL0bO/MjLfJo32Z1RBLS
kNc51OQVU6F2TEd3b+bJ8wCx51Q0vX6SJugIjJ/uC3QOe7Cjl6h/6ObOotTKdgJAH4s1+afR18Cc
WJQEowBES+k6RxG2PClZeFZDx9+/wEzOFvm83EDVDe8c8ih7hUNKF+ojtSL3Ttc0e4/EcPO4NSpZ
8ENKDiqrT1EPYc4/tlWf70sAzomgP2lsTQ9GSMbuUN7LnLQOBq5x3YG+qXxWWJPNMiMdAXPlzgpK
A4K2FZp7l05lYLsDsYCcppo8FNomAuq/An/OKiB6jzXnqx5ociw7dSkN4J/sPCkniJyb4dvmLpw5
5pM4AngCKx1SZPXkTqF14ceKw00Dx2Mm9qaDubFLVX3T3UFnBFAnPyZT2MpHaL8DGVY9JOuaq13O
tF26DbyBmm1d0j95JmsbvyLfdp00CVho1j5rewy5X4/tSxnbq0m1pLEsUNVDc+Q8Q5IQ/9jaqC/2
0C01hTh74oneAR+Huexm5yxIU9aTjzyARFnMzYqiJYObOZeoZTeMW2DX15nD90pgFn/uW5uH9ZON
Dlk1WnhH4eivSqABhWW4s5T/ZSgz27Vh9iqLBHtsjQ6LKUxjITleRqe3Nj6EuYKg8TaLGsxxdoF/
fAJMKBu3P0+1pm3CwbNvvmXeTL3am3TE3dOxA5jA7NLjaPUoAR47LFH24jRqPMStGgZ04Wg7WjlK
jmz62cypB0YEvM9NBAnTt8iFZRoFnKw9EuWfMZn/kkP/Q83KewMLXI8/x/Qlz0gZL9al/48PNRSx
COFR3fLvzzX/q8v+93/h5vgq/3i2+cdf/OfxxjV8oesGmVzXNf/1eGPa7t/6Y2h8+R9/O9tQE6Pb
PEs43KB2+0wL/zjbGPpfhAPjhK/muAaZ1v/kaLOckf7VN+Holm95hmXAlcU48SffhBPHdGcb5MZq
t7110czny11P+LmU3Z+B1W+nuPkeXXtTQ9ObW3X6w9v13/TEWA7OkT+9AMPkX9Ytx+CA5ywekT8e
rdqKJ8CArY/keoLZ1gLXDFwz6H2YfcJMF/kN4uZc0ykLNmgqjrofveWVBsheVS9OmH7WLbsLzw6/
2cJOgDsuVonXSjLjeNpEpVdkv9C3QN2Zx9wexv4tNWwgGKW7HcrZupvBNJLq8c1AA1UfGgZbOJtm
CX3eeF6ePJLs22Xx8F6g4sMYvaY5wumkk+zhYi62PJyH12xu6FnDXl3Q3Epf+PDWtw0VBIMN3Xkx
PRXaO/Um06EDumn+pm/6udyaKj202AZ2dlPcz4RZCvyRW1lpWdCb6dqy6IvFp+zt6oX0CezvyQ3z
p8IaiCVLglpZ/mCyswo0fKmEZ2HIAA/VFoqoBU40X7iiIdKyB2cU0v2DsZBHcfzl9t7pnTLIS4D6
UX/AZ2OejXbXCv+T2ArrGY8QKjkFyJfcpK5GjNVCl+aPmp2V8MwbtT4fhZifdQOHlfFKye915PxG
iL/4FVrYECcp8rXo4dSNNmhgay5nNlRPg548GxL6KSfpQR4rjSx+KHjXNCY36Uff+E630+LiYSWa
4CsLrKz6pWR1bMw6gVvA4neu0U0jL9146rWQVL4MwFDZMfTU0okKYcy/88N6jTS2aWg7ryaqhKjG
TZouoFll3WNV+Y2cwRdWul+jzZmpw6CqNwty+JCb3a7D4J5Kd4V8tY7MadvhV4ggauNQ2fnZvAWB
vnFyd8OR42pQp12Spc9ktsEktYl4CP/+WmFxa4oriBPaamsFn58sqDVHd27iXiIzeQSe+tJy4m6T
7ICH7VBVBdvzah+HBIVSzH8Jwe6ku7dG++pIHD7mRzVrz32e3UIJTyqr9qVXHCirDkJv3pb4Tchc
VQeEXZu+RpHvR8J0zmw90Pj1FqvsKFSLs6FjiyFxQvFOGBwRB5x+SkwfoQbVjneThQCmyOzmA74U
E4U93fRUdbgIgJz1IZpuKrY1ndtliDJWaR+kWG/4F+6Vm20g9JHCwqmz6j3/27CnV1vwT1iO+eFG
yWNfvxDWRqeTzX2azrCUaRQ05OOQTecqHsg5J1+Cqz7Os0NJUL702AKK+tRH9GnY9wQn9xjKON4O
gUPTbhuiHPMDXr77Jk0OzAsXtx8+RsG+esrHEwSXk/9LK5iyhAlfO0mPy/+/vC3Yb/Yeqb6wTm4M
39UqDq0XtQ1dZ5MazgZs2mX5zERh8lI4zOPtgdKCldTHLUipVchVbXBia+dkUzrzlrJDLNX73IIM
IMTFbYA1SeaeZt4mY36w9Abg8jOuiddQdr/6sH1fPikEVY7VL9+tbrgAWM0WB26QG431IesoENQk
UJGNR6vbaU72hPPvJtHhWQzssH/sUgwNlSPYyuI5H1EiqgPts4/SdH5Q8hs4enMvbft1+XFGvfFR
F80x7CDPWBO5W+RU1hIzZ3C+GieWW9p433Y3nB2zPimr2ecHz6Ez0MWLxZVfsbmxKmvjiWiTx+3r
cgkxSjPKRS+9lcAXO5na/Kr6Vq3alvoMHzy4Pqo3sx+2FlmqwWKNzqev1WEfyS74/c/yAXbKv15g
Mu4puORNNeRTZlG0euMHBe3YSZ/ScOk/xyWe8Rl0KUh5Yg1JBkG8sf5/WL7oOMwXptM7DayV/Vl0
zU4I/SGd7Wue06lluzvlmx/sqjmczGyy0O31BDLOPO1US5fgAKahgILC5238RcSn2ChHmQF3PveU
sMcEo05wLi6zkL2NFp1//zJa+dZbbi5Gc2HR497LZFyUZUsFGgZZK4zinWlp8uBIeNhz3vtfCYfz
1GANEpZ1degAvO16TqW72DTlewb5RaugR/Ag2Eb4NLj7AscoDJw8INsivWqCckyzi8eHrXaqryJq
dYxGgc1frI3EQDmSYfDS6HPO4qq5ONp4w61Frw++xJm0nkm1/HUhF+vUmH272bQrho2TtfVnYbfa
xiv39RBVV17S7j8f+XY/y4UA2f6rQ/avYvgfxe+/ieP/9w2zJgLvv5/6VuX0+fXfYSyXv/b3mc+A
SCksEJaOQw2f7f9B0kbtXooDdcY3IMWMhv8Y+3DMMvXhZV3+1MAi+8+xj7+EBo2Zlj4/j/lP/8/m
PlSWPw1eHgWSNsVLqOMu8r27/PkfNG0HIksUjlgIob4BT1H9s55o+RHk7xYiwM2IjG5tp+13HYcX
KJWLo14jA8KpqTPHHbKhGzgesnGMIDcSQaPfKbpr8shd2WO8c3vWMy3X5ESP9y7JMAg1LWfwLGWb
KpCaCDkSaRzy4ZKrKcIVEZ2TosUwEJp6QJb1U+TIjITh822q2qPo4EaPVrxLzJrNO5hAdnokwwxN
7AVHVzTTX5FR4PDI5rUQhKJ42CAXZ8u+noTnySrps7DIjKcclnYkvBez3BD46PXkRlNuSmjpGveL
lQkTtqNqcE0MBvcBzoMjoQHFkgwyje3di7r6Ndvxxa+oXCHdBSv6sxBYUm1Hm+5rKGf2XMQXj54O
L/k5MF9viyoCqGwstwZcZq3uAanM1J5d16+cy5fEIZq4IanOsCrzVuGWndMYeHUxnq3JPiatAScu
7O66ynpJ+LZKUnQUDdEol3f+N60GFlKwhgVOfdHeyr1kCGm2gq+dXp3aSxm6qNcZ4+iu1q5Vr95c
L/8mY/LsqhLulJqT29C187qf0JXZC5fbqTLGM0ye+Rhh2AmMZWcZKu1NJzJ7Z+vl1o99sNMVXjIO
+eObBXjCdb8VPNfXhlvX1ouhNk+UkFKPYh4w8W5Rg4bvVpXQjClHICKVHJsEBLVCv3Oavr1lCMs7
28IUNJjV0VCpdWQFXr0BUlkpYWcvoAWti0YikOA8m0IMZ8lTM/iB4Ge4gbNg76zRTB+9XxWupXVs
adhd/aHDJwoKr0mwJfqtZ19ikmu1GMvjxCTpWTzJCnbzBzp+8BqOaHc4kZI11jpimBOUtl4wFnhG
svbmMj4YRtkyApYnl3IA8rXphu5gGMpa/MKP1zGGkY13zgNEr849vWZrnmhLA5fL2lUbAoJGId0l
MPgrjkVBk2KZScsBpGKpwmNVpucaVCHuJnI8YlDGoVx+G0cVzDlRZ7taJsWuaRMNq7eyt5NOuQu5
O+shARNDGwbr1KEw3vtM4esr6eIK448sZNEYW08GQlNTJt1xcOe3wSeVrAF7i838CbqP+1g7+LLw
PHHX+IBT8AZdUR5yHy3dtVHkRWlpFGb1jzB7UGeHbe3NE3QmXn/YdQ9VUdT3lu0i6/HieGLh9DUm
7XGcm7veKj7QFifANsODb/jVtfUnehbwTemFyO6t1uPwZeMIdtUZIMNdR9pg1zSZOP3+pasHirKy
riNNjOSkY3sLuC6vMKPTFyAIdO3a+LfnBgdqVGfP9hSNTPnjMU/hphaZo4JG+MMnFVlo6aG71q3S
2uVsEB8d5T61fjgHjkCpk9SN3Rsh7Qhd3rafhU9RNXdGNjRFM0C4m/BmtXH+bIS8c17pPs/0gDwY
OtisgsonmIMV408nBRh1x7vSd6JPmnYh8kKht8ebmPDWn0L6Vg9R4W4bj88yXuo19pdx1eNI3KE6
4ifQLrXK9V3qGyZO3n0XTs7FDD1CdjWSHPUtl6pO2rts8vZUrgzVWosHk07R2MWIpljdJZmzG0NA
AAyUX5qYc2571qtVaO7dGGIlloN/z84rRsubGCrjCCnsGo7Gmaq/g0Vo3hssbwWu5pvVrL599eL5
IFkuRRWxsrQnEDAwKWQtwX2eYjFWPUFDn5rik44HTkJ02WSMHPh1ir3fhelF5urKTeVLD33Y88nU
gXOc0qCH5cnSDU1zMZBnWxui26aDI0oAmUFm5CtXihslodC+wRAAWg2+aUzFy5JTlbhtzRmjR1cN
0U6Nj2MSfTSRFEG5GFNCzNCeE516Ne/riVFL4zwtq/lnKuNHT1YBle8/+oqYSCNeugS8XyoeyOtM
GwWaAFub2Cj1Bq3Ev4/tRN75TXWQ8Yaco/aeuA47EKQJdng9xDHsBrS+r5ZXizebpoSiORVpZt+T
4jhFyDhcWw0NLbLF/jCHA0Qz2Fskv/MjxvhPl4LXQ+TOP9gmw0EhLRJAiQBWiMbr2CJ9lXGi8BNd
TWUY53oUGn7XiT5XHyweiNeVymDEZpmVHPulVKKqTJIaeHcvbuhRRmpEGwuw/k3UJPAZTB+JeAEN
hfN80edveNsuBS1VuKXGIL6rHGcx6tb4AWkhAuazSfJGBL7N96bHBheHNNx9S3NZKAmyS5fyuKjc
er587Ar3I/XdtwF/vyrFa+ywRRsRhbH24Hd1bm5dsMHhjjp0WO0MQX3RmBmgRgZ5tunzojOrQmMQ
UE0r9nKzbAWeyAesNlgOU3dTDdkFE+SYdBvqLAr2xWCZf2HboD01Y63oGzPaLWe+dsRIIzDRSY6q
RjKALR6tY1MQIt+UOukD0m+LvW/Xt2zHu746juC8IceXrCGyAdRSndz1CnZdXdw3Pd3b6MRc0ppu
BpjG7HVj2xHdncY6NsCPr9UI8Vpv9SfDka+0ma74gM2HWMBryvUiPtXGK3sA6wMJjjh5ParHXlXz
vme7smunOX+wWyofOdFgZGn8J9X5VMtBN73Q5ko80DII1+HvvFBTTDstG2LlVdn7lDU32636Xzw8
SWEX6dc01TBZFzhoxwd3KyXbL8PH3jM4DmzlKCKYaKcUDsm8V6Q6WYp6AlwFQU7+Si+jHT1PmLpM
Tz76ycBZjK0h3OXbxJ3zgLR1iPUMDIEsxyCc9O7akBfblAoJxqo8eCmsg2jKAWg7TVqQziObUkGZ
UuhLUsZzt8PMnG1ibdLecUgHwoyIzVti14Xh2cjZqFikQmyv985ma2lBHHOUpn4ARTCsxmPKvWo9
QWo7ENmn91F3rXUCaEPGdXvCxDXtPFPpzA2rQXTtqzMckrEczxWS+JlJa+t2HXJ5NtAeJwvzw5we
Y5MeEHNOrKWUtjm7ZB5i9zIA/TlUyciB62kg1O9Jxwe1ln6a8CzP5tjZm1y3wT8pJqxO46MIU+RB
L/23uJO8OAtvV9oQXJm6fEt6Uu1mF7seDmH9zrGufCvTSi7GQrPgbjXDQllj+OKOSwedMUXdY2ar
7urqBc0n4cMoQG6IydW3ongn9x6e67B5NdPxNkMBBLaNkXHiupSDcLes4gq21wRiXCLHZDkIdDRW
1AZVn03s7NJnc5ggKn5Og8opTfU0LsM65GEjnYNMWU+PuHphctMVOvZ2d2eZqrtbw6toCYjr3bYg
nkZRjTGde46l5tCWD85i47DzcHqgJShm17cqG+9+IPW+0yZqoV2Rl1f8qH7AwmolgTGQu4DuG0pY
MHptnoHqaVtNpt+VO5MpHexYX/UAW4JQd/ujMXYMhRZDpu0PW6UJ+UNofIRBDV+cMOlxzNIWXhJP
vCauKzcUn7WbPFcVnkgv/ZlX5ziV9CjrCgRAovKrIVs9oPuQoi9iJgeEnsNMhctFH45jBtE9UZnD
Svq+a0pna7TLW+TUDxM8L2iiLhBWfA2Hxt7rargfdBXvndj4JcPlpDOHJxd0FW8itUtOV51VWi4N
3GDoQy19YR2+5qfxWoajvhpPBmt6hKVy3mqY3hVMnd+skD2P9x7rtnVwSkqXdbpI8nokXTtNW1/i
U53bexFTS9oy5rLMxF9mbkTCvEu5NsZ89+yV409iVz8jbPIra6IJRJ6rsuru6C2K5ibesmAgGx7F
P4c8fjc8+Jm1M11MYnH0KwEpbFyJMVbBUypCWDMO0Wic/sY0fIkUvV3vQgRDB1WqI1+UJOWD1DK8
Q729tcyRh4mkV5ew2ZPikiQBxZ7ZdILaaN8F95CdQ1EWRp9fJApgoiB+xVHImrpYsJgu7Ik4fEos
exNxYeySAtC4BIEhwwguXmcgU9ZltLXcH6mXco9Bu2xakdwZMqdq3WLNxVMz9LjPKtjzu7nwbwXX
cM0PYSut8J099G0K8Vqyy25LlC2H3kqM5XzmzJQbFaZnTsESumvWvWtF9kvHAhGD2jn/H+rOIzly
Lc3SW2mrOdKgLsSgJq4FncJJBsUERgYjIC/Uhd5TD3oNtbH+LvNl56vMsi7LYU1o7wXDGU4ADvzi
nO+wYNiLjk8bPf9qXrJ2a89flMEJWXVNdai8lFFvAegCu+RDHAObwegPDjDIngxSAxnljTe9MRBa
0qEhL7uOqqVWvwNQs/gN2mBdpiOEFBvUQFYA13d4vOcsH9aUjQcv54U4COEqL3mzSzzG62g/MXwQ
sZpimG+WgOWrQehodo9NkluwMrsTIliF+HjFoSJ+y4H5VuX+fQwDBlVudcCJiX7CJtQHQTSw3Eq6
xzKpaWoT+2dIOv16kUG9zyb3xWrddoOarFyXNTKeRdjZHqkCQC+bmVyL9jwJ4iMWqGyDgeHGtIdl
16cGq1gW/eYAfqlNPlovGLaLGDgDxqvj3MsGG3srdvEUH6ox2rF7Yslq2weuwkNJjqjvND+STtzw
8GNwu01BBxYNzOPJ7riIyQawvYvlai2O5PLpx/ZulBfi2wquHvlmJ1y11UjjDVHG0aV/EewXuMRe
mezHeH6bLQaKVCQbvGXgFRYEqcKRD3NU7HM3uoxhVq07aZ3c3MvJxqo2UT5wwAgLyAV5rCVxNQnl
9hoCCZJyyk8kZNidt96ohk2ZDScpgXaVZZadMp026/FRsnyyLDGM8SnhkLt8j67LQXQd2+TYgwAK
o83UVyjurX5bJtiX5sAlJzaaWUDBkqwhCiDQz8O9FT4zrcSKOVlod52HBt0D8GljZeZUVsNAbe2q
l556YV9oBWwQ+Phc62adc9lNXZzwedMAmERmO9+khGAiQD/HJLpuUgYpXXw7FgXlGehfKSKoK3jj
RmWWG6vKX8iqU+fBDI8ee/V8ebKL9quvHftSTvOzM6P+mIf3aiw44Uv0xQ3R3swxMWx2aV1sJHkr
U1bNBQfnM7dY6yRn9Uv5/SGZy2DDLW1d8ahBGqEOVYmYifmDux0AUPU6gEGMvFMEjDiHvfJSZ5Ly
11XVU+I8dprR47HVepJcJ/FYIbqsAawueWTedGhLuS+kxPImZbHuAeC8AtiEqWUDqvaIOoIplskX
sDzoq2PjFVqGAtYYGWSaj2CIZiimDPC6g2u4DelDUfqIYGzLbLU+qrKdNjn2O0ZQyrg2RfUTJTzT
nnYJjki/eAaVW27/4btwMkQLqn2VLg/bgpDhJ1/S20mGRPvhWBojdgW8kM42NGGT5VMbnOIMkLxh
ixt7+ggLMuszQNb5aPGblX5xMYayuKCgAYht2oeYOuaUsxCtWmUeHAK0aCuAjKUjCL6ZuvShWJj2
tHY7fGRTsc+06Im7f7svxGQ+1G70FDoVNHwvPVUuRmyeO9ZjX5RbHkLVQcVpgDqhI0O7k+0BCmX4
3EobAGgcPCVueOOVYth3yPvWhA+w1Eowq9KpsF5j28iGyJ1wUBGbdZtHuzR6g2bOeTFAIZvk1+z9
uhoPaROgFVO2fVcEbnfTFcO7OXnnqjbisx8NeEkWL+EiJznMG+vimUyex0W1m4nwM56CzQ9IgO3a
gMV0yHof0FrqwBzseaYNfhVehKONRCa08caoPkDqce+vyM0CcsOeIrN/tEsm7908/qU8MeMGb34V
0obvEtBbZq2JRC6F9xbCkO4UQWcsL9/EAAlncItgR/10VAGpGMHo26Tp1qdxQvXeucgoFYr47Wgw
lqd5WbcZ5oIqukYJqQd2SF3USshXsLbiEVWaR8c2ZeLGwO4Nsm1+7+qGqDwUcKvByUYC53IWOlNm
bs14YcpamQ95lb1mHtSDrFaH1vB/SyvA87h3iBGoTetg1BlQLnvfYCaBZO3vo7qNOVCgwZwUKpNS
8U3eenctXtM1psebf30l8D9G2h7Svrj/fxUImuD/+N/DR/sPGpC/vuxv+wDnL77ru9wYGP0jvkHq
8XeFu0/Yle9jKfBtG4LF/1sHIPXwEPcEIWFXtmd9bwr+ULizKWCyY8LWCFgKeCb7hb9RRP6QXfzV
TPB3r8H/giF1X6UwdP7933ytsuAGGFflH/gMvW2whDB5AAik81oA/6dlADj/muENVYhgtFZM/V4R
RbXqWnMbH9KEDqVa7lKRX0Q07SMveImM4gwIAuxZfc1tFKPNc9YPt6ynz2RMrivHf7GT7Jyl5h3w
m/Pg5Vfq6ifbkVf9fYWQOVQI4vnXZtLVbA83VyIgYtc3cVFhz8Snlp/qNL9EaFD69Bg6PZp3cyVa
eXGn/MqApGrJPnHz7iO1qquRzQ8DMUfg8OwsfmXa+6za6D0EjtsX01c0lcz7MAslt4NhPMn7BlGY
qCWiffGEx2Ar+uQpY49gLwNUdJ7wbhm+g8Z8GhKsza5/mrziiLDzvlk+57y7/Gl/9F/IYHTe2T8d
/4D1DufYg5YSarzJn46/gPAGrBHx8zA7dxEQBgDcPFrAXwG2GXYk1+x6shmYQHK7UJfFindmXx2N
9tZhh4uMncDeJTv/9+/M/WeBEAFnbLG43HhfZqi//6d31lOYJAxF4H5l5ln4H7KjMnZTj1EXNVc/
dVdp9r/itl2P7fIV9+YGZPQVkgWiXCYRIl32BNoc82Jau2SxY3UA6UGaMXA3spsYpxOqk7svEbrC
OeEnxn1J9h+/Jrf9xE93CbTWGcoRZBM8oeXRsCbKr2k4Js3E356rZ7idd3ZXPBeTe/ffnBYR/NMH
wxfExzkuHHTf/udfv/HJ3DBLZkJhbp4jb9Ild0c7iEnPqxWLCQM6ADRgSnQRb1OTYrbu+Bi1+ZUO
8Lms25Pjk+RaUnCfFbrexyppX9uBCNuq1IrJLgvY1nr5vWBNvIIZlX5QszZMb5Llvp7kcClcPKjf
r3CqFs+/PT8acgEDDvNmM+sXgAXCE1B7P4pE0SlGgKyMMEs27ogWosFoRWoIgVPhcET9Xvete9PO
GSqBUsOpCkIeq6h/YahkHPBGfQy6DqHXhTM/ly9xG1f7SC0fPbFgu9yh+h9Lw95gl3QvZt4iTLey
H+YYftlivFUFIFAyEc5zO9N1MHja00IA6CSHdpXl0dmWvXfb9s2lx5OM/3Go1sIV3S1AfQBRYEjo
jrP3NO6Xz8UOrkn95rX9fMIgXBxxV+wrCeatTgakGHWIV3xUv5bEme7B4s/3gVP/gkXpuxWe5W6X
ILbcLB0ZX0XPwsVNbZ7dCdYANYfkeQRkYhj91iU6dkVyqk8i16m1PUT2ZfgRV1kFmwBs/tyoE4QM
Fp2YyjaNL5u97+E2sRQQSe5ttPdYT2pIFHUrmcQD4GmcdDyFwvwkt26cWdAZ7CN7xk9h+U6BVB/z
vL+6KAxeAr9+6TOMs9Hi7EQRnbIBiQwNcfUEAPC3N5kR4GfmW0RgsXoQx0F4NBGDOPgRhvrYUwf4
eZu86im+w2DjMLMOwd81xWCso7bmXQxfQ5QiSs+XW7O4T0Ayh8l0iYqWmGP10wW5jC7hDm0gknmv
QZglqfLxo+CvJJO4uU91RIgd0NQGXX3PppIIVT6rvrn38+antVAHAgaHldy+2hPVDj+vWlIUyN7V
MabfZbZrhvJNzeVPIw2NDapveaCz+jXG7WM01u02akkoNOAjAl/zcAQmd53POC7vlhMNxQJ8Bd+o
a8m1rDrzxq+AvM2tTmYuNt7ov4SjsawzESMXVlhIuJDoq2r7tgvFwbURDPY2mVxUxnOIjbwipwpi
QLAZbAbFlTGFa8UgbYtKi71FzQ8oXRahlKdayrSN8Kj6i8lUaybUXirxDojrzY2NL+67TAnGTxlR
Xloc8sR0anooTI0U9B6LxHXuJe+e4f9IyepYtU8lInoOObjMZDYekMijsGU9tJptEiNsmw4rwM2G
YB96pJ08pCmnEIbyfulIGTLktWG55ubpHYxuIuAWeEyCHAk5ke9uyeYev8oChC6+rxUUjziGaGky
ytyMwn9M8/2Yi+YGF2iIxjI6WHqG6zZEJavaucQ206GxllubsndrlsZzSKDppCzI7cMjJCLmAkSe
DrlJ0UwGakIYaq9TUSOdj1qqNeS5fI/ObTvqBNXZZIveyILWtluDXSAKzSx+RsSuIjY/lMSwEsqC
c4lgViXyJxRWX6nV7fVqPA6GV4is514TeKDkejrhtdVZr7TxLtGvkghYc2K2lBMKaxIOKwmJrZIj
GdXPI734bC937GXIkhUMwFyLuDtWclLmV6VzZwfrwyEUU+EEYQ6FiCdzz30koRRh3EhEh4ua/aw5
Zbt5IYiaHv45zci5nUszPjYevzELytR5qRhJMz2jWsHk7HT2OvOxqKChiHNjleosXeD3NPVskIaL
qXkJktDdXqfvKsasPRIdFcvHiHjeIO6emHNlt3ZNcq9BhG9OlG9KpC/cSRb8hPwqwn5nnfpLYhB2
KJ0EnBIJXPTuW6QzggudFjwSGxwrg4FG1K9hcF1MkuaBWsrjQo6EJJSmIyTYvktPFEiMGQklxgi+
bC3C4jMmpbNejlXLh0mMsUk4miTVWKcbk/vUbF2deByO9ZtVkIFMMXk3D8VbVOpB9WvheYcIuzjQ
dNBbS7gW1JJrTxHEG0dQjuPRP4VELrdEL1s6g9kgjLnSqcxEj+1SOM8Fcc01sc2t29f7tiHJeUzc
q91SD0TRKZq8RzsI+rfAaw+QRFa1O/lb5lmkKjYbMxVXXE1i7XEzhk3THRcawoYudYPRK/90lp89
yHDmN8dGp08nxFAbxFHbOpe61wnVMUGiwcKiCtc8i02dYz1RxkIQJdwa0TApHjrvuobEuTJ0Brat
07AR9C0rl4DshKDsgsDsSidnRzpDe9Zp2oSZQaOiqR1aGDuJztweCd8mFOte1MN2JJR70OHchHRj
Z78Kw7oaMLAnyYbK6OEAG3xYJp3wzSE7tkR+uzr7OyAEXJvcfAZCTg1KwfWe/La86QgNHxeDCwL2
Vxzkj01iDlAa2Kn1Jncxzo2ns8djPigpYeQmn4cV1BS4FdalHip3l0GyAyDKo3CZaTXHMfqCQPCc
p+SczzGJ56nOPq/9iVsicehR3wtmMoCWx7T/St2UWbSUe7vq7lN/KY4s9J+Skh/EZ2UVDXgJZciC
TanmNSKMvdSp7BXx7A5V4KwSb5+PEfWQOwF6JMx9HLs70HXzmuashvtJ4nvOaBEMRLCLBWnwQufC
+wTEez15MXPTfxIWROZmd8p7QkwzfbPVjAsiwZqtaeF3SnX2/Oi89jqLHggmkXbE04c4WRmW8BKC
62udYG/qLPviO9W+JsexJKOiSK2vXhRXGju5m4PZubTccXbKFWgfjetI0lSZeNVhxJrI2CbqNjiP
BkL4PrvJeWVOoq9oYsz01rqGakSqEIofDMfVccEitU64VZ+xat11yrwmVfoBFBhLaE8a2WAcm/ni
Ex26zFKdZdv0rCSa+wGi/uip9maivEzGOCL6BfSAMaqIIUC+X5y0uVrsgknJTnZTKm87aUxEdFyF
rxwAtfEPwO8Bpt67ZvLVoRdQB2ap5a5LBDdGtJ9hJfiwlwHhAgnHGK1RsPHq5onzwIBkFrvOIy4Q
QNNw39V+cqgLjilbyG9xQKv1hCFDca0v9LXSsBq3AcJDSysQC6SIrtYkDlqdOCBTJPVu5yNbbPS9
UesY7w2taWy1ulEn40lUx1r12CJ/DJFB1loPmWplJBGASR1gw5WEfVgDafUSly+EFO8geSEmv/gN
uUIAbwnVpaH1l0CWoBsiyTS1NhOrIVEhWq8ptHIzxm6XaC1nolWdidZ3Nlrpye4JSs4u1TLQ7y+U
IAyotD4010pRnB8+rS7qUZRjhAohKK20shQbQLxhs7aasXWvl3axSFbnttkWz/YUGismhNcFZH6c
ALDIp3xtq+GNLPf9Es77IrLe8856AtWXM6Mc3hybdN5K3Xmj2GATOw7lfFeM/R1uLs7u7ObrNBdH
Dv66NKqjQs8x2cXV7AWVlh89UISVq4/WHuhGzv40Z+vQZjwfu8laYKxaDSIv1qkyMTRbYMUMaHx5
/mz73SVqkZ20DuSo+iNu0mLl2dm15YO+iDOf1CuSlcvkVNfRUBeZlceQV68WiwrNmA5JJR8DBvPL
aD9R4n7mbrl1KDFXudK7Hfzhfk5jr/aDTMBiyoMeGbDU2A8k+EV+8GS1zHtHKb/kW7ZQkeI0+5XW
/mdr+cUO5QW6QChxIcvDG1Nl16WBNVMbTGLJeOMeHMQP7sIhsF3xpH/c7GZnBrktRNA04hDJkSYn
P8eq/ZJ64J5qRYc1rm1KmWGUOwjWp+/ZCIl/c8SOzKvpXfHB508E9XGDClGwx+Vxom2yeIY3qr1k
VbgFtnSlO3/H2Piky0dlIs6tCN+x5TlHl6LCXd0hoaLBH6oPo7RoeaItD4JtPzdXPW7xp+yV322l
QCT5vTymzFSY9OHqLs86eDodGoAoLByb8DyABcVnf9FzACSJAHziVwu73zQlZ0I9j5lIjh7SKCCg
9FEfxVQdayfc6jOHUOM2REfH/hrtumWe9ZmiICbrd1wP00dX/6YMeekAe4KKPif5uNfvlPb458QO
yHebA+qzs/5lsnxcdyyOh9bc6AtCj06+/xloNKV9r1+urP7SyPKM8OkuF91FX8R5qHZZiLaDEXwt
6suSBO+dKc/6vKABfAEOcEQLTm4LWks9SwC7sluei6Tiv/q7LKjOejbiduY67sOtZfMjMpJSnSwk
8YhZLPvm+w5fHtmDezBtzdqbGCILQ6KtRtTCJWxyEbK0vtPHy1nqa4tzJoOyOnvhU2llX3MRbvWn
yYGb7OuQUfInJOlNVn+X2lxQRk1gUrkcAtKR8QEFtAyZvy2z5UCu+UZT0oeuRWpmwYxTF2MaPhpw
QeRLrvSIo5vzj3y2EGg4TKoYlWH+tYmJLz8nNgd0hs8MBF9A6ezqEC+SrMTLZKTHui3OVKvMwwDR
tukrQ/U7boCbaODQTwq8BBcMx055xsNoMLnRy5w4xF2AzF7nWtKHGNkl79vmYPDL2eixADrMUX40
BnHne8U5WUQOO6e6mGn4rodPUHIi9cAokfvtpz4qBUc/z9vzX48zh6oDvD+0/sq28n3FZEbPcvSh
c8vy8j2Jax66AF1TrldB4QlwFkspsuNQrGW/l5HglaV8DsL2jMXlsojxi5LoLoXO22t0ujlc1Bj4
pMKjrGqt4CaXNQFe9Ul5sAHShTgF3yq8dZBTAcR+dXG4l7J8CRmkTCePsCONfOe5XelLafTXaRFK
dpsRRiFq9pbXG0xx8TR32ykwPhOftwckROMmURWPuNsJ6xtygwJV1J9LAiXeLT5qJbF4LV96mjWM
HDN9SPomPzNRPMZDcpb0XhJMLDPQbnl05LwtoJBVRf+lCI90zenauKmuAxGpuFtZig0Nlbm2TTKF
afhNBAksL7x3oLgvhAFdHeZe+rMUzgwUGLgqLqG5ne5atz6PjBJtk/hYtRwDtHArfUudQatFyj86
ZrjFA8Y/azzoOwTe3ps4Kw5BoS6qSp7153VsBZ5gQPPD8Izu6tby1RZNwou+TqUhP7yw388D2Wpz
cYnqgZbppWUQiYVstwC62iU+tfLURgj1LBd9M/hhG5343HiffogxtaUKjqxb1+G8jQp0nduB3xT5
PXC+ETJE9FIknXksuV9uGpGHK5fX3KEnf1uyObt160Oekj3VWbG1Q6Xe3w59NdyyOB1uv//XIYeV
dmVH4jcUtmyK7maHpn9OQm/jajwKhUh6L1LQ5F31jC6yuo2GxLjpfF3rBONtMRAXtaCqJoEkau64
fEGqlMZPGgG955fJp84N8kT2CFS1OpqtGZ3KRAdwjtPp+0sN6BJk7fDD7jzCHtjBcEV0TMfisx1m
/a9SDqdUBKgPXeMyz3V3H9fRQ62SFOZ/Cey38ZKt17ryALLXyqLqZjGLiKPh3jp13DD8gchM3fGL
9O7gMMZCcSl8hN4w3o/DwgNgUO6OVGpW10AOVyBs0otf+eFmnEAM1LD47omuTXdLUkEfkSPPmdIX
JBMCsqK6yKtzBXlJi16Ddczf5l2p8WTaNISdeExcD1y7WQ1b3/PV3ipFuYOTGawMR8YQfxEClwEF
gWSAMoaz+2A2Hla5JL6bO9u4BeHGvMdKpjPzTCLHchGspglvUm2X3S4bYZr52Py9JRu/ysFi5DYF
/nMGmG1D7sfTgkgZPXRhXdveepYTT+TeEwZRldHBxga2hRz5c3axX1vbNLPVOqgNcStQOpbcS1YJ
Zv5thfyKNCVxqAyVMickjbWPYeTYyFIso9oNGLTW6OXeIGl89br6UMbB8UimikoU8lHC9S4iMnSa
ENSYzebkCtNtj9daXYsIjxN2UnbjHh300lVnQy08ttSYbNsJyWsDafGwQCfeLCgNfyQzKGqeIT/D
npgFEXICifNIKc6U/eotfXKOTYWOH2wqDZF7Aufyo0fpivkhR9eQ/MphIFSW/cFEtlwrFwd+3mA5
NMGSWJBcZXBvLHFyCAmeybOJSDmHZq/okdTWWQTUsnhGIrtWdwo5xQ55VHQquvok2J8HTHNNkqsd
2BGxFRw8ORfnkemOjv4cZp/MigLTLSjSePfRByimbSALO/65d3NB/64ktLk6nVlRAEzYYJ8N3kth
oilmtm0iLmGwarqnQIMP/a5/nXtilPlYGxZBtWT+qUcxDdVGxcBfSWO/sSM3u08aIS8on/duKxhi
gvbZE/cnblgzV6SURydrriTpJyFROn44Hdm9WDt2wLdAE7tX0yHEe4FRe5la0ZyZMssdlZx8XsYC
3c4dGqtPwBI9IQtFfGUX3Z0xILwbsRNDa5LTgPUXVm2QZ0Dk++HJtDDm1zJZttzkKAMytlI8VPzj
FFu/ZVJXl0FQbowSbzU24e9xwknPFE4tupoVIMgRSXlB5npnnr+/yJY0LnD1uFATeSzjyPhhNEwj
wvwHzJT2vo9tWOhYMbcii/p3A58pU2sutdAhj2OYyxse2SQGPY8O0t8UxBZPGmJMTLPzDsLLPj3P
krdLlbnPZhu8skGGjoGKJcxmxCRgIJu6rFe9w+zbV+GrSIN8Py3EYWAz5ElgM3MxZZ59RIm7nZ0U
ufvUvtg0vqvKisJ9k0z1nmEi4uQQlAvIDvMwRUaJmY+oOxT0wIpzAYnHzQLCmeL6HvFxe2AkoxhZ
bfrBUqASMuvWYG8+OJ/o2smL4IRWEUuU7BGuZsazP0dShVBjizGjXCF53pZVs1CvI/hoLETAfX8b
xQQ/p7bz0HUYm+qUGZoLRgrEXLhiuDnseGafSkKAIObB1ynr8TZLq3yH85ixUpuUB/DslP/xM4yv
GJsz8l/QzRCzARJaTnxD47n3FSVXhfnWmqcffayoU7vkNCzRJa4SzEEGs932Njdo+GBADA3rPBoF
hvlWBEm5mnzs6sYrTqmTHWMABpbTrZe63CyslQrSPRtktlgv4cxYe0MVYmvkRbTu+vStbkuxQxNL
AuOaNQoKDVURyexWawQW6boeAnMzJs3PMXdRmkA9TmX7Sygr3o9YnWeO/CrK8L/3ytuSQs74XEzw
X0rzCOqO9MzkQTZYOudstMgMjHZyMY9Gmrx1dfe++L6NRFCjryN7UzvR6V/XClzSn22lCOv7H+Af
DPEnQRL/055Ruxn/COvQJsh//7fbjzb9j//zD8SIP171N7WA9xffduHMhbbP05up0t/lAiGb/8C2
XTfg33E9HcXxBzTC4Tukc7CuDJCcC+34+0MtYP7FEcBSAOLZCAoCgRLhX5ELOP/Mw3NcYXpoRG07
sHznH7yDVW/SC3bcPwc1vvR19UVy7Y30uxc4h+m6CLoYsiXeogZPncNiD2dLvtGIBi/ymaq2Haz7
+pN0NWapIYV3zstDwzCZ8PD5a5buNw62m4VA9XVfLABj2CbwUY+30LBIkrDxXaAvekarnCuxJ8IS
cZno4LnJ7q/Ekv9EYfyzMsKCX/APu/nAEoGL/A74n4kUwNS7+z9twBdnSrrS5HEprHQ8wNxmZmo1
D0lN+2kTlrTSeOVVhZGLBzPgYkI3d0CNf8L5Eck9/ZVFTB4KRDqiVeQcfd+/R14YXaDzIy3A++yS
8HXol/nAw/R9QQgdWvLJgE5LRuij9IOffsUxMEf3oX1E13mhwtoB2TxERFiKTD73VR7vG48tUpDg
JJPlfLbqXh1N4o0NoyPK2pZMvGZv4xjy9+g9djnEVc9Mzn3RcV4ME3Y43klLeOMGuRQKvyzeKhv3
Gepwbx03zueC4K3HdYGXxPAflqn8nTSzc1pEEzxYPJUuqCFX+dDN53TpSfF1NpNlzwwk/vbl+38h
paNGb3qsYDHU2F2LZns9u213Gnp8Qy4o/HNYTiOCwgYAAZEFD0sbkvgnSjpq8B8nAFYg3YT7Myaq
95Abno/dBiuzP9QG88f40cBrdf/9RY4UVuOAZrRw/F/hoPwtQ+8SgkQWXO3u54Q34Y4o9nnPPoL1
vU2Jy2TpbhDFfPSZvMNFagP6u8L+IR15motY3Lcjg6/IUgtRzE6wne3aeC5x76z8YpB7GS/VGaxo
v8mmGd3rkpKKZBfxxtDiypZHxJprLQMCNakdTDebmIJ1GHpn18/nXeLgecA7V1Aj1ml44sL7XZeC
wKVkMEHyzzHBrzMuk8EmhQBaNS7STvGoFhfFbLpDiX9umyB8EflNVy2/RVEYII0L7Gw5bFVgtNmH
u7gYeI0wfvDqXJxbRoubsC2Sz3D4Re01+N3PvEZ6COI3uZaAp/ajKMcj62QY86WXn5N0p1BOPnPh
z1dg+QwMs8c8rcJjDoZjH5OgtpYBvjlTTRYlwSmxFixPUNq2Qy7Gl9rGC1M/1VMor+zoSMPISegd
wmUkpWohP4fEDN+r5Q2Jf81zG7SIZ01kjJKOEo6K394Jge5yzH388Wxuz8y+NK1mNDYtEDXal+Fi
BJD4MmHcMo34aY8x7wqxqWeJvdfZBGyTGeVkTUNJxbVOdNDPOCRg0pByHc4w+hxi5q6itcCIVSSv
W3Gxx9yYnGQ/MTLybi3HP1QdlprUTyipamPvYOhTpccj3HRhCHYpwJLePdomg0rDwrrZetE6mO/a
kvUwyYH037aJlKQ7ZWMVgI/gj/05+TSHFHEpWMoVKBxO54oa+SnSGC/DsdaOhf1Vqherwwzlt29L
HO+lzczDzv1V12CxNkt1z17bXjm9zaoMbO+Ku/NDKQl4zSP3lxPH60VvULJMJqRlJA1z6Y51QQ/e
JIDMFbu0QG3loNR3tXr0FPjpOU2Mddo5pJiHz8ZM9E7k3sKNb1bZY2cYxc4PQvLpswmFwjC9BwFu
H7SUg+HfRKU65Q0J9Go2HxpzpttoQtxCQ3AP7HU60LSsDTFiOXRYEY7uTZ4FGXY8v2EbVL2DKoFp
gRacXym7q4nCAGCaXQC7iWOetLTlnlDXIPPiPRsnMPK2l+/wIwkU22wSBv0lmG3vHKcWCWt+cmPA
GgaHxX/9/QsQ7KdqmMcTgZH1Pgh0lAyd8IMMQI9w70d0Ms0XYIOAxm1tf6+VfW+4bb+WyGE3XQ1u
mZyoEB0YX/riPma6TteRl2wtI8YPNjQvOaPSdGd/Pk6s9TNsGkhiw6zb+FXzNafgevxYRE+dQ1TG
MDEUx4OMnzmv8QoYAZMLMUdootFlSDN9KwWV/yTG+oENEsxsckZWRZfS9BVMLOyq5pGTIdmle6QX
Dw/cRVgQF9mTG2+nji337LM2p3G9X7rwnDbha5yPD1Lg+0PNixBH/x278R6NknQB4agHQBYIa/F3
Eoue08wOD2GvbhHHQ1XODKTSike9FQ2Pde1XTDl5qI8FLe3UAqDoEZLEC7YOoo7XTQUDqWWVhUVv
NfmIh5OaAMvAZR0ba2ilO7e3Ix+CNTddets+Onsq+VXnzUtoN7ytmifFlHCSorzAWwUOvbFramXo
BRu7nTeB5PBDysMGO9bmVnVOvhFdefEkrVREzlxPwPtu8pYzpmoECAQGodDH0is3jv+QNJhqkkYB
GPIM4CfcUh299CjiXTsSL/39LRk0qD8q7zfpviRWx+Wm3Ft4FdeoFgvMAaG9Ew3koWj64bNeWBek
s+7tmHdpTPwwr7UErUYGEKdxN3BhibJc8s1ffwOrfQig6eSuuulrv1uNE780UUkF7oqIO0HenStR
fgkEKDAo5WtUjaCFAnpzATG8htBrJwyb85nY4pF10UDHhLAH2mz41gUmbMZ0M2pbJh8+pgw9J4+N
t7FOWAax+sNNwK6XHG66/ZF927Zmsr2R0RspVhvHUagNBIbXrCh2DolePuIA2OVHj0TuFQ5nurtk
wP/IEWX/DwfABbODG5POlqRA2J+DTTpjmfF9nnOHwKLLkar5AZL+Uk1ceraL0KZPpj2CBHObeDFG
k4o3VYX4NFEogpqf8wtdPD9gdm+YGGTMSckq+v4L8cxp91gyRnK6ds7w8v2nwgXVWf9EG/DW++Hd
nMTFrp2qrS/a+smG5uyxU+A9AsMw2x6txsBDPsxbDc3R4fW8ER4HuK+L+GQusMa7sSbumybes6Ju
WzCkcrPM2iK1lqvQ73kucw+a9UHoeufAzeTk8TiIFKds0Of0+0zDP34qwvFUWrbEiInccUS4kz5j
YTVWSc+Lvy/Mpiu/xmkEFVAeW5MXf/8Ep2ADwAyP4+1THAKZw6leopXBjLSZFRdArQ+YH5q/yOX7
TC2g56U0yX3h9JSheqhDsc778NZOeFbnfX8Tf/+LXgf2K1muEXqN75MThPIcL+O5refdYOEwc/M7
g282GP/hqP2yaZS33qi+bG2/jTTel9xqB6pxWNdfEDrJncEMUGIyYDLPSowlczS/EwbqbBR1oBLW
Mc/IyPb9mvvS0t8AZGbZ0HU3lM7M5nDIVC5FCxLojgijsmNWQMB9Fb35C7eiSM3zIUZ4N5U6v1nm
x7SorkNeM67DW5rjXWLXApmfHzp3frLW3cI0O1unrgiQy8jqyB1zPPZGzzM47Ld8cKLbBnQiUgtb
+2PaLyPixctAc8EdVW6Yn/ERdP4vd2eWHDmSZdkVIUQxA782T6Rxdjp/IO4cMAOKWYFt9RJ6Y32U
FSkZGV1V0vnZJZLpEk4GLYwGQFXfe/fe82p5rHmdAwRwsL/shAdba0X3wn8A2yX3eIYFSzaMGyfm
oC7tn99fAftiI4yqbtU4wAbhL5FTmuxdGBhx7lppuZMZDbVAc82q6UcbYnIYSNVeZePvTIlHiGTF
MSwOLiLTrc9QcZ2k/YcZTh7GaZKK8M0xteRKy5FMANrlCAH7j0p/hklGlaRFYaIn2InI4XvluO66
cvr7Dq3oRjCIZ3qu4uNY5D9AA0xHhSclTVPG5lGJQS+JDoYp3nxSjNhVmcjqpxQeBjm6OtOF+Tiu
GefRVjtvqD98hycXNGnhB2/hiP8MG+oM8WhtqQ53EJoUuQz3qQRrYZCotURguvRK1/e82Um/te8b
t2ZqAPeWdFnmAt9fQU604AjGy5sT7Df0L5IChdz1IF4HUfrwvSvkIae7hezTtenGezxckJlZlBm8
wCYrTOsQqumHxcEG4aBRIO+8ACEFXcb0gNMpff/gPg0Z7FSoO3hUhgsoIibJ5kgMAlxm2NRcO8ti
zfKM8iZK069auk9tRYUqW+x9mNvbTad/EzbR92G+049e3bFwWblubafiJPrijdPTHr5JvenZsrnd
6P1MqfWrnwmQMWX4u2/jI+DZciMmHvlAgmFv4q9eSJMNI3kae3snU24R02DPqm1xaO3gJWGKv8uW
/lJ6MYyK0r7mBIds5or1O06TW6Ui8HVuf0oNJbaT5MOLxuv3pZHKRMrgfghFeNs8XJ3C99bNRJp1
n2+TgmrecLnw6CBX1jAyj7BuAMA8S2NqSe0ODsgpUd3pGj+avBdLomVmDzrUvn3Ee4ONL9+Vqnx2
JsGcOdMPXSF3eOsZwlgd19Aen0XlDiRRsKwuvsu1gl4Xc0rc2SVkXRFhjEIlQEp1Cv8yaDkw2XQK
8y5Z5VY+EKfMl6aFhBhei3wNXIoIWjjZtVGzwyy2cRZkueFE0g+ODE7y2BIdWpMLxn80jyfOfdgv
0wkHu336frHa4CGyov5AGN+UE2yk71pLyA+9Sn2vs/ofvlfSNguPrTeRIesu/YGybGXb2bPnsWwt
bMLmSLpviC6lZBe0YoovdlwW/U0qFwBEwmxuE+eRTGt0k+SoM3zQe/334xC3xjt75+V7l4wMihvl
3Or+S5Rwx3mDh4YCkF6n+g8a0xf99nqX41RaoVjgCw1xSaPV3ZOcm2+7ibzDzswxTd7rb8ZD+VFZ
w48Bwetan/dQaOL+s39VUcRt6E48pBy0nJpv61c3Bj4RObUfYVdc3cFXxOGimlDTAwa2j9DnGaan
wg+ML7VgOxtld6WvvvUE/ZIk9KujHTM7RRuKCBf/tNNFH2jPEWHJfJun7JNGdnSS5CdFKr4ORNAT
hyeyVKydUw+XwhBnU82fLc1flXFqJW/mRz6TJ7ew1sH7UQlbzUCHKImqvYKYuiVg/M3ylo5DDQjI
TsRf7tBdECIDUJ5nB0Ia3hJaKHEF4Ii1C55015wiBhBrRLDvarQfmc/RKGmn+7G4zf3cuHfHeRMW
Av63VT4kPYqCfPKsA6fjYx3VztGcByCE5sCe7Twi8WJkUFekoXPeRHMB4lF1tIkDkpcCdADbambS
i3qGJYyDnpvLjQyQT5YWw4gSXlZS+D/QW5PuqcD6ATesVv4TAiKxyrvykrVTRu8br4hD1HEAaQZ9
/y5JQZ44Rk3ikq6iU9kAqZ4jtPTluCZD54akf1bxJMUwV/b7IZ7Sfe8yfZG2yaHM0pgKrNaLJW5w
e6+LRQTks6BjcTgOlnwKnMkwPYsaFERMNTyFOJUt/75dqmED8vugcnygSz7ehkkx3pK1fd8Ws3sE
jIt60PH9deObr5wSJMcTjxO4iFEkySrdT8TWcJYXN8KwWP49ueymstLhyADjCHCNTP8hVozl/Jin
dAvHlfosmdyH2rM8NmE5bJtq6EB2TCcU0+F+mOADWL4dHRZUYSqJdtDSYZ7TD9panZqPJC5zgqna
az6iuyiDyuYuRSsxln5Il0qEeArNZtM0qL2JbxrXfWKeTTt6KpP+xg+y/lgOLyWbx7nddWFaXNy0
rS+mqG5U7c5H0TRAiOxhm5TxB9F7MQc2kdPDqn8bDKCi1D/0CzW/0anP0R5gORH4QDr7zUgvZgue
5p3R0y4mHnJaZrFHQHmbcw/Q9ggcZJ0kUOYU9iaVmd96TKJgwTpVTcK3MPd1WnCfZ3dxw92d8a+7
St2EZF9hKPZflJ0gQTIAArimVh+VZETjnu84S97Maji4PX3MhN1HBtMliKo3Z6j9TcWiOfvmVjiE
B6iUI1XcwKawFhyoCsM5ifxh2G0MRE0EKwWeFloxaYD0s29UdAiz+GlqMFJId2BnEnyv7h3QSAzR
O4YkhkrwbA0Nnz9tmJ0Dh3erzM+qSn+ouOlxb3F6S9xDmpaMj8pxXPu0aGYj2DDEYq+ofYw5Tfyb
ZiqjT1FcOiJvo6UvbqfRa1aMKzHYD839YEI8IKaWTleJRzUn1nM3hAAEkzrbu6W06LUmE/Yqel2M
wGfcaFF1Vc9dU7f71saNpERP8w5IFZ/jVi05T/Ii2g38P1T261AgMS6I71/Jtnvy82eVmONqsQg8
j30SaSvB3rI0DLfY4xAuIGaco3jnW8aRyvANH/DBkx6woQZNvGC4vRGzSJDJCO8mX6bH/9nzFlNg
CgktevL/dV7j+hdRXb/az7/6M//5c3+OXECcB0xcQAYJkixCy8SC9w+HJoMV5imwhyw7YN7xl5xu
7w8bjQPmOM/3NSBdT0r+nLk4fzBK4JX8gJhHlLyW9++MXExbMPP5F48g7CFkMuSGucInMEq/i7/O
IWg21bltEoJvcZMQsRzydNDfiYJ+Z8HaQSmJP8qfaG2N4bWIc5SqOWLk4KccD1U4zJjkF8APQAat
2a03qVE/A8fd1N50Rw2FFC9/Km5cY7mrEhxRdlbvx8E5uyZGkGJbGlCi2cnfijiy1spyAWe3wbZK
UWWYaudgdZkm90Rc3HX26pcIH/lMaFtoTehIfLQYM1taOY/zI3GRbmN8NT3qBt4p8pYoGTlTupfJ
z1lVOvs+HPE8B5DiVqIpZ/J+8Kk0Lm8q7uCFQCp4QoCeEP+Snl3rnAdTvHVorm+lX/7Mk+QNCnEI
HcJQTEKx2S81BG2jrC9TSUi4575lS/neR94ZHRrFy1xF51Qly7qk50im1PipxUGbxAbEbdXL7x6b
3NEp0H45Bm8k7YhVamrvAQnsIQ1leI2teTcr+4fR5GSi2VXEQQx6T4efBiXrpTeSk2zIxCTo6t2o
8nAdTGG1CUgySkjOuKfKYQJFG76a0QC3yWmKm2dzZmta6DiT5QQVkGMFAQzd9Is0HfbHfrytOW5Q
HzB3zn3nmsUP4eK95y4K9z6qtlnCohvkvGfCV247i8CLsn3xijI+KCM5ViEjdEJGNxG53SesrnI3
60Q4ENbboqHsplhjsZx6ufXYBXYOvqglwX7rE3VIqwMznNtnB4tqLJQGlb6xJb6q2QbwuU+QaCas
ul91OePJrPpDQ29IO2guccQ8Rc7ZzZgNyTq1aKFTS6O7W6KTVRbdmS4Q92SRg9hM3FWamXskCggW
UFVQGTvTWtoDjvXGfao5mG2i0I0IgouT6zxwMjaBDBlR8NZ0cUDDcr6GHXIRinuHWB6sJCht6Muh
MBvL36lbVdA9KDKtYd8E4m2u4+6sj6q2b/52O0lAHClRgvBT4lifPUiXhFD2BsVm8hG9xWgBMSwP
+9BomLip+cmqMWQQtf+rTh2xdksbvJSA3dgl8Q99pOxtK9zW04BCSogNcJVwFdInxKjCxLSWsXkk
Ixw2kRyIrhzabusOTAhcRwEbLBGex8A3Ik5unOFN+pOoGReqOfaRlk5eG6PyGuNTWBhAhw1mTV1n
0FtmJJCImtytagYlOQKY7pcSx8oMBYIm8wrAIeBMm68rcTc6/jUhtAZ2Zi0OKVNJMuU30+w/dSWP
3dwa+SYuPmuQPOuwGvuzWbYfOF1Q3jTBsUHuAaiyH3YMoj9x4pWrccSNXQwnliGCd+rsw/PCQ1z3
Iz0Y8cvh/7KOb+zBpZpsvE/Lr39SYrM3kn2fBgWxa3ZzE64wi09bEQ5yW4boMoNcvzuonqJjuiLM
6ANnfboJmf2k+Esiz0EFQxuqUbN3meVXksvopIrywyopyGL8xp6FQTby6/uYJRWGFB17yMQnv+8e
OHg/dig6tt58mDJV3E2k3Kx1rKYLGAQnE2msMS2yuLfkkTipvaExUWMiiausMQ7mU0GBPdnNPiY0
2/EIsSjkpytKXBXC6R+7kjDrJQ5HdNaSEO7afKsJk3pwRuururMnYJ0pls96ZjzscSK17AMQVs7t
Sr74k8shOni1a+u3IbK7wUeYWDUTHeQA3olXBqywS3gPGnU7J3mJbH4eT+1YcKf0j55C3WG+mhDB
NyVI4/2SmDj8BZKPihN0YoIxb0aJH8vkhsya9rfh4acTcsFCY+W7OFoupp37N1g5ejLgudqo6O4X
vPHk6QgyJXjCqGxoC415/2JE1icFoELCggxNwo0ktlL6G5fmxdHs1LgeGmTji8OnOoXcaggv05Pa
ibYZkfEltHl75V2nlNG6H+XzwcUZdJQqeQTMQsJuTMDdlKfBTbVAAuYMfRczQI8BxiEVcgcSqXrn
4lnkw5d1uiE9EXhXTbHOkWwXkql6mOg1eHVzoVvFC1SoM0dmgOD7UJU2NjZQ9L2hQYpjBql7zXjk
y80YBttReEUgRTxhWHTbvs3xvXtZ8uDnHrk+hIyeZTQGZ2Ni/cQvebCWJXuT/dax2/EnqiOD+DRq
qiQgo3LB2uDE47CLi+BpGqfl5ASlcyA4ryMjbR2SnXTlkP2cjLZxLZjyryMFxibqrOLZZOmh2Bs8
0/oR+v0riravDkT9BsJctSli8n4rhdLOyCTzcuiUuPFJ/voGVi7AdBwNsRQ9SkIPrqXUgMsR0mWn
kZeAFQUGQ/u21DjMEi4moFNGdxqVucDMLEvgmQnlOlH4VJdEDS2rBMZmAmszCBwE7RHRn7LjqOuO
bz1cTqUBnTFQqrF4MbWpL6Mj2miU5zSRA6/hnrYkxUQiNRuVXrXc6hgQ5ZJPhEti/X/JNCSUKJ9V
o7GhUgNE6/CCKzA9jNl4DWyC01Py0HPpHkgcnra1xpCiG4CI27048ElDOKVSASyNGWqtEhrz+Mh9
IJ9gTRP4plZu/WTm9jy2T0GXUOLYoMXnE8PPcxdRrHfgtrZLN5PkP73TazvhS8Ahury6ZBkc+/Zx
actXfMO/lEavKoaCAX7QBhvyLmfGvDKN7AUqULylJUHWvUUvcYDm6mmsq7XQbfLEw7QwfWB8uM/x
nGyaVKyVU/+u3Php0Mg/D1psqbGxNZgMRJEbWwNlw0yjZZHzp0Q66/5+vzWd7n5GypvZcBCsAYsA
0OkaAXCOTGvtuLUBQKTV5qLprhjFaxyQaBMCul0a9BldTACIOcnN1NAOi+TTaMAmIZNvZpd2bxeq
UOXDh3I0TBcOA6P1XpxKxoutBu6SE1tsJQxeCxbvjKXJIyFvbWtMb1LhXwmSXyE0hqMK6TwscCnx
PdcbqTG/be8dpZsfxoiOXhaPeCuxJBV1i08ZSnABLbiXFkrSGMngSCTbNsZrShsp3QYxmGF8RHHt
nJOp37suOxrXl034LaGHoyHFTUxyj/BJzukgGJPGAGERpDF0DGOVacwxHJUPPqF7cVS9jVZTsjMm
cJEb+Miu2ZwCTGS2GFlsB8rPuKkI6UPWBHstykAxqU0KXXZlaviyZT0EafdDaSjz1NHvFUn5qMAa
a2yzbP1P5TGTjfeBxjp7EX1yie8X33aqDqXGP3voiw6tTzQvG2+KeIPZ0gQvepyIrcYcTjNGw6Rb
qTCuktpnwJlWAuA0hjX0Cnp5rvjEkfAdC+jUXBr3wiEWmDHk6gCCdUvnbCtSJ9zUXbBWRKVwlC+v
DdxrC/41vOMz2S1PdVTskDfjfzB6YNmuxmb38LNDONpIY+46DdY2IGzbNBLXDiR22qObREO4c2jc
ucZyA5A5JxrUPUDsrquCjGwY3pHgrfs1I2QsshoyhhPFG18he10ahMDM9ckM8afnScPBeyjhlgkh
JY9yxMKcZ2M2lgKXVz6zV0EYFzTMSo0cn2GPtzDI85h0VnMBnW7f+z1pNblkzBcpx2KKymVKOJYZ
i3xxNdycqApiPehg8Mh5D/nM4VrjwqYMMYal8eitem91W6NM0QDkZn+2NEldI9X11VwA3jgzYQVI
hlct9PXOBsMeGITiyaK/K6bWJBYVaAbMdgtr4soXpntCIHdbBepYL0TvGAydV+Ah74W6K+yI/3bS
PKYaCi/dtyDL7lxyLVZ+C4wzGkBx5PD2GAVx68aA7hJ0ThN0RJjzsh/IU1Hoy43pHPQ+qTZti4cG
UP3Ug6y3eSxirbDtmVrDtM+zeO/ZzGLYo/CkNmrnl/Sgh3NHyF3enRJicncVfadgci9zjGElHdWr
lePhSGrOunWD5VBbR8VBYyg4eZX33sQp1VqeOF5zj4bR1TEsZmzOvHHbcxqmhD3OhX+eMwuJWidR
AudEXXtQPBvbThF8jMneNEzap4Z1381kEKdBLIg0nY2DL2zGhbGyzzK8bUoCMTxGu4cxgN1omXwg
kSGdnYls+8BtSOXgD+ZTxcamEqM/zUigtoO25EeBz1i1jJLNmPXkqXjYwti+wKRG50TQLqdGn8hO
SC0iRbgvG6fbtcBPlN+GJzFkr8QDNHuX3muAcI24kfnBmTAdDa47Ujl20cFN6nDD66SFeoqWko0r
ALIa2iaVcZDa9xNRxlnhgxo33Hmb+GG9Grq+uETuKA+0KII1+p5DmZT2luLGJh35l8f8cKunN9iy
X6e+yk+koG5m4FRrnO4WIfeZZUMIMOvPyb/lpiagZazPIqEdXXrvPjL3VTsCwS3h7UoDq0uQIHuJ
eovsMAkhqxnFmsjTbWyRMNNQc6fVR+t18twF1NzJSBAlH/3OxcYSG5gyKj8jKRRWaN4UlJpvSsU3
cqF/pjKDjOyALHxodfTjl7LfSaclXSMLTNoN/CH72d/Parpmzcx8bbC+aswdwm+K+ymQ1lEwR3Tb
Rd7aDf4ms53XA1Hy09Jea5Ns+ViQMm/pvHnm37sakdZ9FvX9A3BMPullvngUTjqt3ia2XkvE9qPb
wJaVU7QhuDLGbDu/kgTlvdU5OkS8dsLxHlnoy6eBpl09WMeRqHw09/2JU86l0in6efTk6VR9jI3k
+uLs13n7tLsRghDBL3UWv9Kp/KnO50dpYmzYrap9odP7kwTJCbVY8mxOg3lUOuVf6r/WBP/7mgCQ
aRZAo6kA5jcgwFwwb+BLeyEFZuPYVrVxU46NfuNU69SoLuAqbeq8SdG+Z/PIXmpNIwg0lyAgTNYC
VGBpYkGo2QWwjtjHR8vblrgjKgase6VZB5OmHiyaf4A3Wh11X/hmJqLSSyX8hrb4mcgZ2akVENoR
OFifqppc0RKte+GycOcf9dTmj5XhOPvBJXjTngIC98vsadFwC8o5pnC2ZPEzu+IFaSxqiaB+TYRv
n5yyPpnV6G2kqePE6ry7ywZswRXcU5719FTQs9gLg7AJq50+RnhcaWsdlSZL+JoxYTSutYuKyfvh
Zu5HnGxzv1ev0KM7si9IUPCAVTCyna8G+ApLH5pSTbQQmm2xSDw8o+ZdQAHCQasZGLamYQRc/juq
h2du349mHF49cWuWxq3SrY9ZjPlzd5Fl0TB+D/dp7pOoqNr3rILA5sPiKIByVJrOQQsq36YAOzrp
vASa4IFhbe3EzslfwulS2dRCuLwqjvV3anBPyGGttdVQ2+RW9cVJtz8IwzvjGVnHM8qejBi5TV0F
goSO5DNINr0b0qKnaitQ1923Xog74mc3WvhSNJ1kBlNigitxgnvqWHNla47JqIkmQwvbpNOUEwvc
SStNshQE2oZ6IOJBAaAjMHlCD8DyEFbWfi5p5sW4Bchojs+1pqpYhBytyjhJtyyey5oxGAxB54sQ
A4yG4L3TYvaQLLSbsSjIwQbdYmqGSwbMBcNwuTNL+C49oJc5gviSavYLk+kLEIHkFA/DDZJA6sOq
Jhca0tTN9x+5vTxDpVQwi8H4llPwqFT1EfXYmuF+Tgeu4usCgGJHeTgQqshv23LYJZLMhgGaaqpu
TZrOGE8Irl06kn0ahwcL2NK6AWHFb9Of6p4IF9mais3Sai+VI8v1YiTdicAyhULDHR1m+0xXiLMy
1gsRWlXe0U/pOD+W9qHtdUiHDM91zhpg183O50TaghZpvGcxzhxtsnv2gpeCwsVjP8E2kYkpAKbC
wAbwYjATY0scKgktt1XoHrHefcy2fWIh/URrsier7QnXLFRZ6+KkM3bsGJMVm7Ko+te8Dqmcxfg8
k3cdDPTFQSOvMHAZ/jZiRrTua2R2fphtF37LpseVGbRUI533o/nlxPGPrkoPFReUxItP1TqM96aA
CRwBBlOaHAostwaufjPidph7vEUJwdyHvuQFJYNJ5EmvoZ/cJGN2tHY1P+qSzMq6ZCMiZeGldY5i
hJQOIyrfA6Q7m1rC0jWBzhGn+e9PMp7qkv/9f2EbMQPGC//tFON//6/2o/79669TjND588f+4Rtx
/ghsG8+a5QHZ/R5U/GOG4f1BuB14V990bBTS3j+hU+EfNKJCvuVhHLGRmxDx9+cMw//Dtjw8D1gg
GDwIz/n3oFN/t43wSsxWBMlnJM74dPv+dYKB8FhJRAcFYwNsHmxED47Dgjra7GOF9YaRfdXm+S9C
Xb6c2RvxTZpUtelw7y8tiYypufrLB/ifxC56Lsacf5mp4E6ysYb4PrgtHDeW/v5fvB1t6k6d2ZMJ
V85k5nGWXIf5IK+5RJxDm+hxCElC6l2M5NZQ1mu0tM0mg3Wyy9osfUznYbnrhL92E/MnsrOaRgNi
hGqew7u4FumlXK5WVV1NP9x1jbDPbtLa52EQSC5V9MH4n5HLok6mW5b0Huxkj8CdnAA3eJQka517
VVq3A4quNeym8d18XVplv/dZTIyie2/Txn0jDvzNrdr3fGqC04So9aqtmQw+6XMiKo1P41y7G7Sp
3pFWlHetYwtaxluf2Pl7iix67Y/tdJsYOQrOAXgPwWVny62Mfd92V3TE8i4HaTkYKsBGWy+Hngge
g8X8kNGpPRRWvjwEIVyQxkaDhQv4RthJc689GyLIjQO1VrLG1CMefdZ7bc29oVVj7Yi5TH+OQBRW
NHHd+wofxMNojS+MmZI9PVKWYf1HML6VufTJBGWa36KwX3tGEPPy1m+v+Q60BbGRMFEahVSYDCrv
QCf3LseXf1cPJdEASb7sq444YPbkbJO6truz0zF5iCtF506EMYbO5JoEZrkFcJBuGwbvFyxU5F7A
6tn4KJAR6TKooKg65RX+xCwv5+OCHF8KB2ltvoCIGoiMz7P+yfbaTYg78oJ5jnwZr+7uXGqFacaR
CEvD2kyT3z3WZYQ803JDYntIkQhIZMYcb9k4E0jTqVPjA0PqZ9/L7LZlHL0puErI0J9q4TpPZEXd
hBxcrgkq+rUdWe6OGyjJhkMZ0GUYB34vBAMx1qScsCS23pjmTda/0fsj5tQhEIjq/lfYi3HnznCL
8sxeW0HPYCFP7uum+/QZCNDyLV98J/tNlvGbIZN4O/jzHZuKsydT5Ve+4Hmtx11mmXdVi+80D9qT
SNIvR2t9JUPBuhkXEleDLcbp8tCRl5Al1tWXy4OdpnSNy+nM80xH3XTaa5jSBxkUoiXb/oiXaqGP
12CfqJbboPMx8dQKtmTcZculHVV/8BL7d+LWwSZQ7k2fLuGxJGZ0HExIBEWX78cuu7cRzPO+xLrw
K+8egPylICHxNDc+rsioPzmTDLZDgAiJ9Jl6zSUXh8Sv46MkGGztD4AkMeffLmM83hUJzaO5H/KN
HIwvb5A2VvtmourwcGY49S8GZ5s2QVWQmyxqTUkXlxb7Iz2velv1TnJpyIHZGwPOciIQ9nOQOj8z
POg8c8VukEa0FV40PcmxY9/19445uXehar2HoAv2YwZbabBsdapt09hZ7PfrVHVoUFtxbNCm3TJm
MetW3SOojHb5dCgNzznRIRouaf2Ai87ZOIxo3rISuRlumGn2hnPlR85F0QRWvsIonPbtcTK9ZwaR
y6mXcAeGDFpIi4DGlnN8FcQacxTsfU6vGKU7VywIUdUJBZf5H3+k46yAV8QkpATepk2D8uITDXxb
YcXnxNGW+5lb8iaMwGIQRbwx1RiCKW/oG2+yllS32krM20CNpDDRRycdSH74S20cTH9UD4RnHzzC
B6DeGgY4hFg+EIwLJJTQyCO0oWLToNzGXjK8KIG4MkrQkZVoL0epJdNUJRsSv2gWRSNxhTPY9Z92
L7BRRe1zmbsHOirlym59igasekufzAhVOcGP5fDctu3bkrodQ+rmouGGvcE8xzH39PawXAeIJ9vC
Z07uhqu+5kzVW84bXyFFPEDRPXr9iZYgNi6neO0DbDJZbjKFJBs+NVBz6B/VfQeGC3QmhDLXHbaR
I5CljW/AXbSgXMHGzje+RM8Vx/46M5nfeNbazpnMjy6TjLCbCLPLpo3s2SVnwiJYvgROyuQrC4av
ycfG14EVoh4lLL1OxC7DzGbkJOPE2P5249L1e3/ubse41CU/D29uUulVqDT3ahIVn3HLDkAzGxYP
UPv5y4buKmk3jP30xd73JebmrvTz/TASMcPaJHZSFG9N0zDdRDqjOj7NwU+/KJefkNyQXkpvdA0i
S66zyoTOXMAXyzwP+EaReweJFoidVNKUpZGf2/773GBks3u+4kk+20Z/wEQyISOPVqoOERKWUbBy
pu4Hk8x0HYQwY8vqzXQWwWNvf2Y6Ssq1B7WHu/0CVuDT9svyBvPNXeYC2Kmja27WxKO41XcOBb9m
+vD9i+CfGtdpyihWxf4D7rJ43UbexVfh1Q3rZt/iTWOOQpBi3E9EvwnYjr1n7+VI5yj0nC0ajWnT
3859AFNzNDMy0Nw707KPaLSTfZgzrBNO3DDuYv4WxfPZ9szzpDPOpLoVef1mR91Lkn8i6GSw2YFz
29LXI0W5QGRUqmE3Vt1PNhkMaOGUPReTyWPv5+tqiG67Cc9cFvobjGGHQi0hA84lpHFuP1eWYbDe
0SsuQ2gavWUCs26bny2BIkGuMKFo20Ax9wWQZyzlba2omwZBMHEjjojQmDuQy3AYKp1wOKj4EMUl
SPTE7S/EXRirYgEvJ52qOTva3TSgvtoUCOkBLg3cJEhUlsIZL2CAynMSUz3nfX01ElWujIbUvRDg
85mVszwZTATWTdZXR8coST1myeRXrYjzNxJIYCY0R0wpHC5vSEj1b5g2EjQAxtqWxdkgjbbJkoNP
UM6vWjF+6t3oAWHyxJGj+SpyJ7sBaDKvJ3rxqxJR4pOoVLANVVRdSE3Y060Yd16YJneLyT3K0cyg
AUOwZkT/iey1gu2VjPShlBhowGZczHaS5IvkTF/Npr6zq/4+K8VtXJMtiqeVS4h14EnCH9osDMun
1MW4EYns3rL74zxlM8t6ofZk7r0GOYwjNEgx8xfatVmOmUkESu0W09sUYxggeWu8S0GqwU5EJTw6
25iuMfPknVvN9qrHzcbWMZ8FYZ03VQLoCFMZB2pSUIsukSfPaYofra+e0OP1d6Cx6hfaA0lGbko0
018Nwo7QYbFH6FK/tMyez7lLiT+1jXxJuHjHtoZbM9X8nAXqdMM2gHY3aYBGyOb0/U///ONvX/vb
X/9ff+xv/x7SHe/4P7h2/A8pmw024L+WwD1Cvv5VfXy2f60e//mD/ygfrT9syEWhcE3XtD3/rxo4
5w/sFi4ythBCnf3NM/4zdiD4w+TYjNBNy+WR0BGh/mf56JJigG4u9Hg126PeC/8dCRz/rf+rWqOs
JYTeDE3TdS3xN0oBjbQojW173jSEIDI5cgCcImchd+my5G2ux1AeUCCWhPVuGkmgoz1OMNzMSbtH
mbJF4Mm+ICVDxgKeFEYJAgrpwe/995ZgrLUPiSakkQO8g5d1k77BIhDjA5/hITUu3vG6Df0dbUVM
fp0caD5Wd3623KXN8APSeXQBARKRLwKka2T6DEJPWxhdEu5uEywCj3IxyJrzg9VYEBy1mDifJ6PV
Vim8d2Q6+Qo+3KxJcRwMh70CHschxN8QtLSsE02WW0DMmaUrHlLDH1cB5fJtqZzt0lbu1jfc7BKR
LJ+PY3hbVwxNu6c6UzejptnVemFES1XL9rLUgb1PPTS+S/mYojp8K5WcdgbJqMyVxC7sJ+Nih9F0
cafjaPV6S135mqyX2g2CpGLpzoacHzHtYD3IwDc1hlkcg4p9l1QVHX6FshBghEuWJRQ/55vnR+ow
QhhCykD9udKx9paedoNnnLMkfqsWOsdjgK5BkwIzzQyEimpuXM0RxOPQrhqmTEjA/SvXkeMMWsmt
MUMgLGNYhJlOtJbJdCQuOyJkYb6z0Su5AI3ulF0nj07BK7CEJntuMPqrTTfQWJQ1HU8xbDosAgaR
imiipgREfeKi13XA+5Kg14Y7b6CPPTMPoMtu5e8uKVOm7Y5fTd7fDURi/3Q0vm0sEPgHUX9jlSHH
dtL3T2PYzDdDm/XbjkHrE4nMaG6K7yiq8sEXybLParUc8H8Pj44JiVD6ynnz0tdhmTBem1Fy7hrM
5TJCHVFkP8xOPI2aNJmRAELQMgPOTnMoh45ImkGzKSNNqexwmgGOvJ80v5IonyvDRiB4AZEUPQfw
9ZwQO7QgWXY5DbXUTLsKJCYpjAw7ZwdOpsTp2jcZA20Qmi0pOuWsg/5JT+u1zU9o3ib66C9TEzi1
k6zfWthca0hMQDpbTesU5gOiNesgpKBhqImepGLJvUMgsadpnxPYT6H5n0QiTqvEYSrhAQftvbv/
w92ZJEfOXOl2RZChcXcA0+gZHYM9mRNYMslE3zcOYE+1irexd5CSStKrqoGGrzSgSbK/YZIRAfd7
v++cdnGFaqSh0VJT7Ur7bUAnis7jvUUv6kXJ05RXO3hICbkxa28KY09T0j14Ke/LqAD8W5h6ORwB
aACbG88cw7B8wQeZRXxfozl1hAkGzJq/gP6Ii+UG7YlU45Pt1WQrFLGvEG8sCsTgVoR9csmaJW4n
jQLpWAgMV9X5/YDmYWXaSb5tMEOoOgwvSWpY59C4ct7p9ypJszeGJNaKg8OT0+p501qYCLPB/gRq
kNzRu/iZBvhfyWUQV0ko3GBJ8M8iGktQ26FHPNwjnKflQwB+6NR1F16L1T6bBS0k9EsoO6l+9H3N
jGj5EkelOBamfQJ4ZeMFyY1DJ/U7D/H4Wp3C9DsWDzIgkmg1pn9z7RuH6pcEZzTZ2LrY/BV9zLu7
a6JXShv8FEezvBiw6u696VYKu76XBc0Jz6ybXVnSx/BEQx/DncXeqif93EonPTRJE208lelnmMnD
hc+rj1S25bN4UsCkCnsYrng++oObAPGvw7G718ajX+Jr4frxBCsDUKLFPsium/KmRqSTUNXcpUzM
wbBEYBDzhazHfqJvfW6zWt+rni5aNPvuoQrN7GDOzC+SKB0P9ci5qQiGhPt8029btdx7jQT0bXBO
SOIUUtnPf740n3VyraPI/h1O6hp2uOYmfwQikZrB1WA5h43NfvrzxZu5SrrefTmOxjGcDIlHfCq3
uuT3EbkvcAnI7Xb6TO5BXeWV5o5g2Upa2yK4cXOdea1ZWFDwFc6bn8twVzTDvVHmQJLzfr6GZDLX
1lAle6NWcpO0ibUy0OrSomYy50+/E4JEH0aWv4uCDEpBE+sOeGPxJiwgJgVDrnY0p6OzQCZ61yy5
Z5a/uCrnh9AsKEHwl5FTS79rgOpn15heG5QWeyP0CM4JLiVZlj2wadvS/8YMbYABTF37LrRJrfVm
+2kl2VZAwWnRC8Yi/ummPEOBQPwmkrGjg7pre2Uj5rJ/jCm0isQJTrnp7c0JyfWyrfXo5bGyLU8i
AyYOjpTNBFQRyw9sEkhTR26LdwwP4bUBTGdVohM76M5yrpb+CiZ+I6X+MKc4v5hSXtyZG7egEsXc
2OYK8Gdf+ee/ZSykd4NnZ8xdjVMhSYg38qdID7rpPkhb53fuVG1dqD7rTOAtSHUul7ltsB+tZMtF
QGw874mXWrkxOkgwPdTr3LEeErvO120cN0BCKi70OZLLlomb6+YeTS75HXtEZQdvRjISPwXYUntd
MXCVjFBr+F2eJFyWPUA/hrjvzw9ui3W3cAjAk8hvJnFVvjHsyzakXDRWvM3Tt8Bsb4FBAiY2zYdq
nsAMUu/epSVDyVSU5b1bZAyeiFYdmMSiiyjkTMIf1VvY4YAIoaKQBmDG2SX35FxSyGcrUgBP7Bb1
wMUTLgUzLJI3DXAKd/qqqsl4Acq+jVS4SQZrG0yOtzGj9jm2LPx9KEeW1WaSiEOTO/NqRCQfknFf
kyp9AgkKzbs1vjuhiuehRCzQzd7R7uxdXvUFvUOMMkXjvrVR+9ghmLuT8qPnxGGWLBIHXCna31GA
+KwWhUqAS6VcpCrUbtJ1sohWSPaeTMwralGwkPeviTstWhZFcrBaVC0hD26jQN4yYnHhnjVt1SJ2
YRfuLKIX25AUsHC/JC0SGCrvEMMXMUy8KGImXDFwujlu5LthhEGQUAI38m9zMcw4XjMuF8rvsEI8
A5ed1kPIb0M79iIdzu4U+fJj5r4bk3qcUmP6LMroR1fG45qUIo6DbuiujSJgRMeXBbddXnI7UdeC
uKhGqbdCxEoPqrPHvQoZBKrEPbUUCLDU9NcZv46LZ4djbkycBPXOsEh4YODmlJjgU/sYejiNIY4q
sjdSNfEmIRm+NoeYoHVnHPTUvoWQw1BEkWxgw2xx8EEE5FCvneRw55nXSXGiFC2C3oQ32LYJHeKH
Tl9v504yCV8o4UVNbqzMuFNqQa7UjzXQd5dgaVOZP2Y7a7Z+0HcvzL7WZUiZijZjtpdAhVedl4mb
KV+F03f3Hj1tti2esdXi2/VFfjbiCsts1/O5z2x7LxRgGD5iir1rYw523fqHCoYPPQTBi3DVdlAw
kfr0HNLP2i4LR4Itc0OCxQubB9slON/QcMWwrX+kDWOPJNE8U8cUqu8EMJgzkL+xW+IkEfHty+BW
jxJ74kdPNohFNsewNDTL20RsmndOvisiULVVm128AvKMNNyPbCBSp3ocuTZDznvkIXVvmuvYRzrj
H+PO5aQM/nMVjlaxqzEgp60l1mirECd5QblRFCfLyWa+vK1oU+8DyK4aePlRmDbxWKRSd1PEOsLN
GoixRvgr6LGTWrLYgHa1DgLq4UNQAH6Qk47uHMNFSm1EvzpYDDKMOdr0y4OztJ47P47P7qDOZbWx
jazdE3nx9qmd8JlcaM6MPtZKav4mm/OO1+WaS2G+8erh1i/qiDwYiIVP3g8rCEhd0502cudM4vkx
EsW4jTkG4IMcyFSHnbvKBoCINevraLH56kXrq71mrRD9SoS/DNf0vrLaD9DKauMuVuCO4waSYD+G
aOU4eIPbBoNwKJNnJ8wf9WQ6R+33bHRM79LPEcMkv/vFIxoaIR7VGTXxuDiKa34RbEh6KsskISs1
XZiR1Axv4w9KQt+IvQiGLtZjCjF8y7wCw7Mzdc/hYkee0SS3kfmNBQGLBhogC5FyuRiVI3qvLKjW
1qJaNvuHMSt3zMYofMwTfVqfbD7hghRNsyWIgqKi9g62yvFIchswcObtzMXvrE/FYnuu0T4rG+un
Hb86ZrL4oAH0y646a2dxRVtYo4vAg7jLIlAilB4WszT18IeaIGiAcbpc3NNjjIUaoMuj2fLobRsM
1dp9IMOqjnpxV8/6OC0ua47H3IWwWxvF4rkOMV4HSZ9fG2oLZNXIB2TVeejxY4OY5iAhcGbHLvbs
giv+NVyM2nJxa7cMoAgfY9tevNuCR/zwx8Qdz2oTUMA+Jrz0N4PE+FZyFGxXARpvfim4YBazd744
voPF9m2A3MzZOJlG7m+GcCxJ+LrMjxdLeIEuHGcc4vBiLxaP+P/6ec6yiv6f5zmHPs7+JQnw11nO
8jf9fZazDGyE9JnIUBsUpAH+0WckC6Ak5VuLiYxNlZAm4X8iJH0mK0sL0rfgm9uSqdLfhjnWX6TN
zIX/+MwbTRNO4r9jnHT+K1aRWZNHFsC1Xcvz5DLs+afVe6kFyLLA6YiApGrnjHZx+ccXrFZ3Pg2m
iNjPXeE1ze3PF0P746731m4LTm4RfPxk7tqkuF+cTLNRaNKTJyPzRduw16WfW99ATpOhUhvlVbzl
7ZQscpOUJ6Yn85OI6+eIkgu6OXaghempc0EV5QG8HrzWyp/eqINsA8On2KTM+lGlDdnsfEiAQE7h
Ewt9EPqdO72QwP9cosGVE+qfKECHTRilcMpMtk664MnmDwFt3+Xg7lAiGRs8JU1e19uQoPcT7Kal
psWjxym96ur11g/KKbfKSOSjM9T9ccicn70Dizuff45Trw6GIqRqzeU5t0OI4D1vvZSOMua31Dk3
NL+2NNINqDRoIkK7kueSCmFk8FjMqnx8Ci3nQ2WhTatQw6uEv3ufN8zc49bvT4PgXjvVSf1RS97M
k933750mY0v42sQN0N1MnqrZMjMyQsnZRpNAs22HXLe2qaczDeQwzva0klA6ERlFx3rU8TXL7M+2
9swXZQSPTh31W/TZPOm9HvND+jAB3Hlw2rAhVgWlf126g3FPvj+zpXlJzRBw+sjMrzYH8/LulaF+
6qx5/GMSjGih3EYG/JmnFXk607tTpaygn83YGJMa+iB8QtaopXkt7T7ZeU3/LFoHjsLCHPNh1b8Y
pYvOOCC8jFL+Mfej4EE0ACoJlaE1Ahl07W3VXmXCUStsmr3CWeYbkruhFZhXlzq2jonOD/p36YbW
m21dwD3MG1cJsq2DU+4tBcDBUF6wtVI1bGxSvyCBiwAPViIftFT92jGybk+/qN6BFv/GBVN9soR5
SBjyPTfS+eFRW4N9LOLbYCDVHMPuMgvnhyFSIqphiBVIlu3ep062MngtH9Omj3YSRNvWZPijqM09
1jPdLqeLvceSjhqTUklz3+TYiaerem1776PIEv9SuY9ZO/vkW8mVtm2S7Fqtqq1NJ5g4DqICWwgw
lSiFkuVLwHV1owJZbQKlqhMi5S1HbQUuwBa0/yjcBiKNDmFzi0UdXaDk76XdDQ9kzYaHHulqL8WT
DHj7xXi0XiZBeyNOyLKnxS41q+gSe/QhSydMKLPQHKO71OOyCfv1zH7bAFd1JovG+KaHUFFFrAt5
AP4WS/NqCtnr2fuS7+ZgRaimAY81dASZKzEsI39oCfPJ7KlQu5Jm/bTw58aqpksEnP5EEFKfBm1/
uoGjWKyPlCOUtSEkw7J1CL+GeO7emyR8MZdJLtcYZ1/bAZiuPObnmi6IRJm/CraDF+VAVjei1Nh2
1kHOg3qhTfp7dvkTRY8TjaC1NigrFVb+ngQw96pK0/UZmNZ4BXSoycjDbdC1DllWGnF+VH1CDPFX
TFK+WlRXd50y9pleMA410So3KEi7U1Wa470Mq2uudbVuKLPYRvSVTfMxA8S6r0MiTYNnsOECfNcF
gn+e8uH7zMOPceGsZn1SXmzkLwMTGDfO37sUkNlAAj4AXjq2Grn7mB/IxFP5cIy9hT5zpfyWKInl
rYXnhPvIc3wWWXW11sOwM1TM5IicRDXQaEkWpwFMxJNjGvspyWFs+MFzUXD/wTkjq8eh75YaSHZf
F8ze4ASVq8AnBmviFd7ZMrkyP8y3TqQZ2qHtCOqup1JNsWqKJUBBU0FC429Myonbqeb9WHgkWaIM
62faaDbzvftqynSvhsCFH5hda6+YrkixL6wWfxkSR7oEuF9N3SGs+yduyaBEi+SSS0YTTeUX5GnE
eIxFS3C2grdd5Zya0hzqhgus3iYy0WT5RSfcTPAoJBuS7U8MoWAUkTUGW957aLoik5+XbPei4iDZ
xcTqGQGeSJJVD3Pv3iEA2EvPI70raruAHZUZG4Bc5qpxC2YzAACgvK/h1qH5aavXGuYhoU36QI7v
7H10PI3LidRbKFwgBxn4Nxy7Q1WvEwpFFLJjmnocUvtCvLsNqWmHS/u6j4cd3NM3XtfHKXHpEbrc
DVTSUh+nhOJ5g782Cu9l4CJnz5Z1ohPADD7EOdveBz5/VH4z+QZMfknULb7jyQ6r3XPPdTVMuyZq
LOrfVbgKhSTe4+pTV4OwrAx4A85M9goEStZY+5rcazmPydEO5EfDaGwlI/Gr00V/wfGyLtPiLRgY
78mkUBeXrefKjlG+Qx6Yd47fhlsNAmaHWr7YqtCecRjHV5qpwcWyDI+fTDQ161T+gp7gP7k9dRdn
rogCE1S+p6KBuwI0px0fLPTHfZH066al1c0g4zH3XrRZf2SeCnZDLZtjb0GIh6QOFHaa8OxSaH6a
YwIOkhE5oR6dL4pXxBcWf2B2FeGh8RJoZ37PB04vxy8Cx+vW4Idtd8dgNsnvqGk4sKMxV62it072
P31IBH2Ngu55TeDc6dde7LJ/IRlPVUcmJ/A1hReWp0Cb8UbJn4GY4/sOlvA9g04Cl5Y4G6r0SIDL
ElLPAoSeAt6tuv80eUWu21sVy0/ZWfaS7t+AFsL1WTLewZy1ImmU08YBexo6jU8/lOZc0Sfy3h+f
rSLU+35SO3Mi+xM5/aYunflRVCn7neoUmCCQQhcTEIO1M6dLZsuoXI5ygNHjyPKB+sC6DlAa6Np+
SJlUVML7gLMANs/3fum6Bn9dUfs1fZYvYcLOWT+4fvs5CSs4GTDzVp69NEItYCmWTm9+Oo7baiLX
RclxSmLengK4EryABkFe9+bEIzy10tmIwXvpJ++RySOJxo5oADXnpIcUnAub9zO2plywZBmCwtzl
nrWkrbMFhOi/kWHbunjFuRd9OH762QU1kfFaZDvBHIhDzLs1ZtNtTPW86+b5lNpM68HFcHubeh4z
2PTUS9DzGej71XxppqGApkmT4L2d5ubFg4b8MqbH3GiKDQ2sahPng8ViXj4V/ljtSJQQl+0itz5O
JP1jxxwBWMF6HUVHLB6q1F0Cmgnuws9Cgopu8yk/W6Ph7aNafJqtU1x8PtH/vPTrnHyedFyTqV5L
YqmvEvzesSnvaJkS/tdtuPOrn9nQDBfWY/2NFVq66iwYsiaRlS2R8ICcqlBoy9kHyaT7MiMTqjUN
32degzdRDg3RvOhBmmwY4UoU+56mG3tP17nWtv7Mpqz+pIn9FMa8CYa0bHhPl/PFg0pXOlGzjShD
b+d6aHFKtpBMbGPv98QvnSBJb4kh+TLdhyMBjjGG7BAZdnOzi8S8x3izlZ3gPayne1R9032U89qw
/fK+j2cU9AssF5YUOjJKJsn4nPKtPGF4JNUR6MfWdpN7Qi3lC7NWpnYRF37SgAXkUs7asxv4ZG/S
30E+MySuTcI8y/4tMXMLZKnHFytzKqxJ0650RPOayCY5RCbjj1i8NHXdLDUB9djzkdHXwjmYPhtq
7sdo1m0LW3c/7mI3029t6R+N0vPeKZi9UD5cjUHc3M0NsWj2daW/dqqqOWmMiav//TdnrrP/8815
3RdfcfEz/9n8+u8u0Py9f79AQ/2RtutLEoRE4Bbczt+z9KTsubD6xCEsIrf/rGCQQIS40PquhbXB
J+3+Dx6Q8xei9ct/lOVJB+jqv3V/Bhb5Xy7Qpk+PxmZkBHpIKu//SUOkfW472dwMm0Zn6G9Q41yl
4fEUmNB9ZmexLNAoKelDZPMhQ2HMAZJImCFs1Noyk3IH9DYC2i/m6FAOPNkYFvC/sxJEFhcL8Jqf
s6eme4iH7k3NpCbK7nHA2tpm4y23vOErTJOn0eW+WEeDOk2sH04p3be1bl7nMTNfiYYwfs+7aq/4
0MEdoynBmjHTwoy54cSp8skO52e30i7Van/dtf78qBXH2ya4xfR/TrS532YqwtyQhPUIKcTc8bmA
8tP3gkOcMlXqsyA8m7EiCzCkIaM61REEI2AN4CNYFVn7m+2P8cOYBiyj/sZs2RM10rOhUzrg/9JX
3/gRjOER3SIe1JdEjj+CcITxUBCnXYxDPcYqlgcEflmRokoBxf6oQ07HS6bO75m1duMuyXkYJewg
CvxDcU3JMIvkHS33dlf79oWhvWkZ35Vn3ZE5/2ZHShITxlAaKwZk9EJ1aJ2KilKzlW4Ni/5mG3cK
vl5yT0c54PxxSEe26PXSNCv5drAtb5A5ruEdrIvOAqaDOxekwTtlmpxFvXNnll8qVA/VKDduXAGX
TRtjR5OcTHRhQb20qZS6JaOMLtqK3r/vvWkPmfurbMetW4Vf42gLYqk5MQEX+I8jXohfP0/dzIpK
PUPpezJzl29eXigq6k0ePjiKC29pnpI0+d3n49UxaLEv+qreN17qIB0A4ogfrj8zChwxYzVQairQ
11hucYDcunDYu2HjURWLwBt4GppDPkOdX76YnWvc9YW/nc3BP85O9psda7sdAglQw5guY6ai06jQ
Owuvea0dnsCUPZLNOGhiyzJhjNyTDp89ljo8h4+8uQFS8zC+I9nxSMleX7lctWeKk3KT63g6kEdH
qiN+Q3pK3k0iwLuQRzIndeMxj/vivgKAccoq3h5z4z5GhnMX+3o8cXDeN3E8PTYWNyx31le3HH7i
085v4BGT27TRrW1z9dLYK6jA3ro84vrFuZH0c/VVcyedg5CMUWX6e8bCcFrYu/gEYTg7GNXFtZsK
7+SiMOcBG3nMxaViHRdbM2FIk+pb1QXTpTA0eoSSVnQjRfOgeIpR3aXvm8fE+izjWNXeOvE9cVCj
Y6zrwbWelaBFWBQ3KX651EAe5mmkJhw6ya4J2o68B2ns1WzQwAxa07kkOnAu9VyKv/63ir0R6ilX
6Cf+acma/rt77NxDHMj2JaLm+Uz3nGvISo6sxuBkUHsk582xsB4PVlGIja0WImCCfa7q3o1Stod5
GM1Da0c/cgAJWCP50o6pt854E22DvC6fcgeIA/kRtUob+3fvgbmIaB7tu9AWWxQhI5Vpr2fj00xP
Onqwe9e670aGT86sX1y01zRpsvLyGg7hYRItMJoFawtL6GvIBIvM7tl00dwYI/Vqr6c36xnVKRIu
dQY/Uoc27r1dkVH5pELFDM/hIp71PwMES9Sqx2PKgGVtReYthtrepdajMIJix4ABugAhcQ6CtQ1u
huSZLffc54qVcCIg5BmwKYhhK0i1v4Lyu0xMNnhqena47YAungxclAOb8winQEBw1wOFwHZ+C0D9
2CmV3JlSYS61o3t+kckBOxhSjZC4vGRAsy6GgQaBIFLkLCXFkeOjz8ZiGwtwhX1SIXmOPvI5eQod
Es2aTNTylzA+uSZsbktfDY8Tf6Bt6Em1bfqqPTSoUeit9v4x7Sh0KWrlL04JPY7VNnFQWY44zr+a
xMgB85KNcnU3nbMSYxWvkh19qPDN8gna8C8d2IxSYTBkBSJ/ycRS4Y9XZey5d0HCDqpLSmc9ln14
Y6RDqdXYhlCn138eUuacubfRaNXRVtG7ZfPy66uOP/VEA7ltexS9dBlWqmbBQnJuqwZYvl0d7Qco
MHDljCtT1IR4+XCuDT7Zs8hVm7HXe1cZXD3j0IC96Gy4Ql1UCvEckizxge42j83O03iZ3ax7iRBM
rzp2SW1v8lJt1L3btiFVTcD6/gRds2qIjxdqjz/HXzOG3VPQebUrk7WeAhq/x+12cWTwe+mmHVIV
84NK3tvSfLDCmW9+xNNWxmzttZNobqNMExAocDRlHDMTV6K875zjjt2mDvjLgRrnXHUdf9nARCMm
jzJ4NOjV1Uay5lkWbDrXIdshkCaMI5eoPKlQcbi0GLwUR3cw32mBcEhBZFu35Bv7lgVyOv/Rx4pd
2lDc1B5cFZSzDK19iktKTleZht+QNPNbm9iv2CDalVH6yRVNLKX02ih/xj4XFuW4J+2W/qXs2eKF
ni92g87si6uH8tBbcbsenNeOFSuz0wqUaG0/1QX0o8RgN5mQjgNvh1OvqowQHrA69RmFMU90Z5cP
WaACXgAwu9QHq+caE6buumcWEMEn+siCnYso96r5JLI5RBCVbvO62xMWW3XKD7CJ63gBp8lhT3Lv
rAiiPLe5zdWDcbHs0FZwkcz5oIlBU7C+PwxEJoKwsJ4qWBynVsXHwCnVqRbwYeVoPvTtwC7XDDvQ
a9m+tZvhZz7TOp9jm1wJHTCW14Q2hG84Z0ih5iGD16sFUFPk63xKTLzXuP9enGbMLmlNYGAw2fYS
Fn3Kk5+c2gAoemJnmrF3ZNLJNGFKnW1iAStYJYeA38WeXvjIy8KOnnvJZ2BulO8WT66108zeDzPa
Ig7RW8OH5hb1mXeqdfYrsEPj0XMjTHNFM27Qtld3XT9uAxXET0zw63Xgyu5gT8i0baGbbS4DTDx5
296NaWi8hwQvIivJ39yC9etow13J3dZcD30avEeEFdZDETvnvuHXYmIqPlcV4r5IU1kuHLTSZTY9
czTDWec85YIcWZ3k+b2pikvaST6oNPdN2xb1ZlZY1XtDbMsUzkk4dDSFQDb4dbvuYNCwpdWHvh6+
U7u0j15RvUD0qy+oBOqVHToXha3gMi/a5KKJvgU33a09DT8IyiKfMl/yNnIujIm/xsZ6jut1kxpc
rxXEwjJ9G1sTLAPZw0IG8xYWGyOdLPvsC7Ye3kKyTDy+LZfv1IPMl0Q5xkgmjmQ9wmidVe3vJK9q
niDuJU9BaQ255UIVedODyaduSkIyr4QBVEY+uKn10BQl4zZJEV2/VD0fpnToQSh6KI19CgiMtpEY
26xusD1sJyJrlK8wd9CXEHRT4oJEIrw0XD01dZgy59PRcF0YMkxv0pwWFoadY5HD7sYGf3RBnGzK
DnQhLH2hg4+6VYe45mlYRv4FzqKgaqpXRophlrvxRiQOCtXcOo7sHfhsDC7KTvcYWFhQgzYeuTyt
ammR1+EVVY4g0XAYTdAp58zb20xhHVojIoAs5uO9is38w+oF3N/8Mujm3jZQ3ETd0lDyxUX4zMWp
reQc91ZJZ+zqcMupjIm6c1ZOTZeUY2QIQK+yDrNBxb+sfBY64aEkrww37yCc2xwY76YcboOyYZBO
P7yWpM4kERSU7gLpGuadGMivirAajr7n/SIZ2K+6SgAaTEumXMx84NN+EUHjQtAF35pP3Q2WJ8bm
7SZlDLPSgf9acEni8BXFpD6rbVwPoDAn65qb7kb1+QcW0pWr++eAdY7bc3lwioy59gh1E0XVL0BX
sOqmTd6IO7cgfiugvTCwdb4LevZVZP7sNdjEusg/ghjeakfxqanZuJCWv+iw/c5M40q8+lJ48tEP
wC4UXdUsREoettCEEmqtq5BCjoiJpUhwsbRATlqSfJ8apvKgZlnt8w/P+qs3de9hN/8ey4JJWxec
uqY6pxwl0t7Y4oGCvtTCMi37tQbfHeZ8o51bJWTWKLBgYlgwZk5Z7pFxPZMd/jBCF3uHBzM9eE1t
qKmTwjZgATp8AooGzgfjETNihv8iXCAbX5gSOC0hx1ksbWw+Gc605aVtirf+TgxTC4PUqzb4gQEq
ifBRBe1PXeS7qDeaDa+ax9Lnvhpju2OIDxKaYxvR51vfGG+qbb+ryQS31BhE8plucWEZrlXbyg1Y
4IstmTQLv3zntTKtytF5D+vGXBtVuaez9VsJYtIOuMSNY7zOk0cMjVH6qpLyByflUyvRHanY4HOt
WFQ/ep3ZdwVvSQDWDelcrM7tUNxo1/4aMyO/xcsnz6Afxmq4/gEyQBu71/RtIyv6Aptb0LLRD5XZ
XIbLiPEvyJeDVPcEw7rEmtGfhZn/hG7fn5pgOmXNV1Q7b7O/EGp5wGMnC/lEl1ueI0fbgK0Vq4hn
tH0xhgo+Y3U2unTioF2yRhW4ROU1VxoWfcU+pejRZcipPtOpODBAXFQMFhy6eT4H/OP6SHPKn2it
D1X1wk/uwIv9d2sVe8rjyJMHlMmuVuugFXsSXStZxF91zqFiioYPtEfh2iy9Lz4l3kTaXzSHP/kV
C24xQRWc6oWpqlI4v+pVserbEZND/TNsAjv6mloXLZ88c/YnmV0A5OoPAeY5TssZcDk6D3MCr8XP
A059xn6Evl5b6RcgLfKyOJ2XDKk29be2g7u0rwmzwgwU5rwfR2YJnhEruKQ8XdxJPjYN/iA/vEUg
r7ZOsgy5+ahnk4REtgrjbb+4J2LYIXlJx4BtObzPYCvNqFxVI+9hsPqHvI7gwpXyDg010aewuIGP
uyf5zmctYdT1RHV5oybFwi0vWG3p5FVGtdryYf1rDFh92idd65fATjiHFTewWvnO6+XZ6UIqA+WT
GRWcZnmneWp4SQfxW5viAnrB2MUCIp57qmrX25RW+9wOJrpsdt06877oop7SxASdNH7BZHsrefGn
2jnWc/aRj9HZdJlGsDSG5Auv2Vh+/vRhB8O6N2IA+obiEtLuxpyFMCBbcDAFDyEsUiu2JVtMgvQ6
jeGdZVqxokdAHt19o9HOlZHP/zAE8T96+YcwKcPnTvgsehrDZt3xyClnhqoua51yMZCYobUCwZ1u
s8mlLU19O/LfE+4W7aesh2vS8W81E+MjjJz70Mle+NDkxwUZR3i3zP7N+MXrCL8HU7Gr9HRs/Vzj
YjQfu+6jaPm2unI6uo59By6gp0Xen6NU3lVWOV0bCgt5QywkWIhshpoPc/tQxpTKRfDYhf45CoxL
EmcbWTcfbHiwdvmEn+KRekGVJbecWMeqHyPWdrwyKJtEp04UeJXT5CvxDbrFmoUJqflw47fc2kov
3uT2/FqX7MgoZUjQrCtfk1A0To0XfVU08B0a2ewkWU+3Moe2+Cbi4j1JeFEnIt/xfj+1/lDtMRFA
NXb0Pml/TCbbCzGX3X1bUgDgWboxyqllC19tqzGAEJgBHtTZ8EqUKF/XLdfNQuTMH7IwRKpJAaoA
NpN/+9QqWJO/pN3A2tlj2iXpVYPMJ0fj1pLWwSB2kRfTI2AHXdk0V6wUKlKQvugzbYKMGGoaXqzl
yxClHB6m/M6yQuwy1QBxgcW7WjbwjTd/Wo2tT/WymLcUGbpx2dirZXc/L1t8UpYmsWumKD4HIYRA
bPvNZe//70/F99/l4vNt/z+gy/wtHEYC7H+ei+/7n3Hxf/7jv5uJ8/f9bSau1F88hQeXyJZJcIs5
4j+G4iboGVcID3KpZS2Jrv8MlYm/gNTH4+tBwxfK/mfAjPUXyzVNd/n/JRQUqoX/TqjMJqX2rxVB
ZTJ/t6UjeeP7TMUZsv9Lqsx2GhajvAjWLUs1RjbyPhBWcu+oAzbYFvSeQ+aosBDZh0hAh+Gjygdw
AWHzWlhDcsQmON5XtJh590HaN+zh0TDrXxYQupVmcFKilpSTTfCqxVRVXNkSyl20DESmYGc0PHOa
1r1X7Xz2ppqbfPHVVjl4v+j/Undeu5Eza5Z9lXkBNiLoeZtMLylT3t0QkqpEMuhd0Dx9L/7dB2g0
Gg3M3M3Nj3MKZTPJiM/svXZz6hGlINOKH+ya7Kw8vyb2MBPUIjbu2GWhOS/QpBMHTcM6XTLJ5yT3
Amqo2Z2E63DW7+ZlzrBDJ3Vopi3NDolzUUWd0Qr+1+A502leJbQEafXEYW6ANVHFBBe3QDEHYpW8
7rHbg6QITZet/xKxj81KL5S2kT3a1XxoZ9Lo8H/sZOG9T6XkePJpVwNkB7tqKicmVaARDJPhOIdD
UbvcxON3kkYaVyHirNhFWdz035BUu13bw55H3LGRrh3BAoyZyBKYx8n9VwR18SAMwD9rkoZXb0mw
DbhSVl2r072O7Dx2aUuBkoruJxt8b9db4q3IOIyarERVMKJ8ioELtuwIOET65NAT66uH+mmYPpik
EPzBfuDk1tXFGR3rNAs6qdU6pqz82MRKH3SOzGK2/qgRtkXn5VetYrExbKJEIjfgX9mCHDbRVQRF
0W99BFwM2BvKH5AlDGvhk7fFoe6J8iU16RxIVMctWinH2CpcOwfgmUApU/oS/InZFtXYnRkXxOAB
hkV8ifa7s/e20RJX1AQHYeVw/87wWT5ywovNWHm7xIScNi8c/unsgdIc942c9e00RNjwuQL3uZtb
YZYe4978oP5OAKuZf+PhMzAWFNddDGAjbn4Cp7wqpr4b3ZQL3hz2uAnL9DYGSGwsC9jH5QJWYd60
AeXKKBdBzUuBjE4piRt30zMT3XMIPyi4TiG5kO0GDRtqkSw49UnVHBk0WJt8vP/no3NK+5VJ4g/h
Y4ybuUlbnOKG2wNdrQeGYgkhBmU0qm1jehDw7I8kR38NKrnbSGwxCCHo0qhXNnjRmW/5S7utBQEw
VJcbTCUAOw3Q861NjI/yOd2z+Hkl6q9+BchGU3PQQA/grXbE2uD5KEtkj/hK4NUZz2OJ4E85RACV
eDDQkaij6/EN0PwEYcbn3HW1v2FRm++JqZAbcG6PjMeIoBwN4mSzkycjnxaMK9jtotArsK+1Luy8
ZMA/JMV4NtUFmJ/ed25+tReYLtkSveDAggHRd09I86NNDqw/xWCLnQ206YCLbTQM0ItMtiF+dx8s
cb9iRETo7tFsm+KGZGk2Po2LYzTQ9ziePwacCA2hd76VR5s2Vbfjj0U2aRWx+pY5qXhwbe7oGDEy
AjbtGv6wUfgIWK1jFfn6VK6PKZiFMOsxExganUlzRetAksZytJCch7hLog2yVRXK6dUtxecEc1NE
/rWc6VqW5lo1rALhOfFpsUyid5S1LbeGWEiShQfulMVbQgiObVVgDY5Yqf+Uef6oWn3TenBaCsWw
BIEcVaHceFnyKUT7hgJMVdg6FmWKnayMP5HbpsdRBn+zpm636cHqxHeKAaYFcNv4yY9lWr/+iLdL
r0Gx6tfo5pM9nmUxPKuy5xH3DZvELIg8TBpmF3ZsDsm/z9LHWdvldvFh+5vmrq4JhwAIPa9nPuHa
HSbxMd7blFDCP2e1aWz4qjgSO6uhFEcVC+q6lm+zJOVca+u+GUiY7JHyA0byzqLjs0Z9eSei/tF2
GcyUCmXaxFO/MRf/xppktI+IU4pFSxQiWkCSr8EQ1hBLp2DAvjpY3UF0pb6f/L7YxnH9mjtAPKvY
uU9l8xtnvvudFnaY+RSUkvyXrKyJjkivkN6PEhBiIRoXdKb36gUzKVepfcDDoU+j1f+AZZNvLmgH
0Pn1TSOrP07rLDc6h2w+8xc2V2kavkYbxJdzjOEq7DNawrRvImx29VuxZDYhAE6/N6bZfFgyZvTO
XPx1WnrHsTH02hI8qjH+AyzHHkyM3xW/VCUcz83S/AYtiQboQIbqOEInDS0gUSFVL68BV+AfIK5f
vtDue/kex/lFB0iSXHshYtTqTjj5b8oPj8hvAiWJbpqW/ElUFcvKgJyWzq+R0wk2iBamrjLYWgF5
caNRP0cJwRlB7uNJRB1IHCe5kbix2YnvyW7FNG+CCi7T7OpZVKt+7++rFMw8BlzuZIvzGqoRcSbj
0Qm6TzSoBlFkdn2MbOKMDYBkzpD9VJxp65SPCUX6001jjG/UframHkA1uTWbOPrtLEVORtxc4gzT
SoNGqWu6+3TEXw/T4xzNqTi4iHJQTXK82qW4X0aHZbepVyO3vJBOkl6K0gz385BNFCWbOmqbs47j
e5bv5zRGSVxZ3/HEHDVRatjOui928TJspXOH2vIxKbkrAbgwMnYQBJNZ17tHZoUQT7hFOZBmrPbN
k5XET8TO4KQiJHfjVx2yui9Fw7udlP3KPXPT+OPLgvwnQMi9T9E1b8w84iLxP6MqfUH/s1Y5qw4u
zCezZoX8gw31A5sO0P07z/WvmWV/lGb/LFXAQ0uwQOpDf+ps/cwR+Fin0amqfcL+0glfmVXdzZH3
jvKQyw7z9p2MwPwbLN7guLpwsZrgODMxYMtQrrtmX+M8mrLp2fH1s9GNf+ceMlA8n3Tav8xy+q7J
g94Uf0mbwbg+jM9jfWXX1GDZme4wOT76g7KB4kXXtjI42Sbo8WQ956yFUZ5SRazPsgSXKWOucUAZ
yH6C/m9Npok9mmGdATCIwT8PkFL2zOvTLZuGfzz57dUQ3k+tyiREO/Kr3IzMTtwHh6RgdTs3E46h
VG/d7BWyURCqwXGO0pxu6yneNEP/PLtRexOokixwLR701JAiuWtGuz23SXNXrtxBbDaMG927NrFc
Ovl013tjc4Or8WhJvJuw1K5FFRgHOC0A95HZ92l3KjxweNiMP9ARX6whdZjaMW8Vgf7o/Nk71Uz2
WFOtis2Z5A/NlvKoxXwUttUdqVW455o7TqX0pijnO1eYyy0TjGMl2nE/JO5LodubTErrkgxVATk+
eDKrNNqVxvJkRHH8YAGAaquE0DXJ3Ijz+3YqjO/Ut0ZEtPPOCpLx1p62WKGi5YySn3k91sHQVCwF
fMZ6myLQAOPKHQslDykvR4qVBgcdRCC8WqyKiGW9HRlws39pcTlt7awkqdRnUFc1jNu9okUe6BvH
xW4e0wStWdPHP3P1MUz2DjKP+YBPD1NrbReHQd57vZ6vIvPJUuCN4AiWYTzF/UkEJdkCsWS34Fsh
Y/AYaizxr95CrKrxOLjdnd2pdDfH/L1XQR5IBAJ1e7eAP6DvusxHug19KhlRf1uDx6UGY9UOWBW3
lMsOnleBtPfopCbdcvm3cdlcQL+lesY5kvb6ksqW7V4j5K4x0heK9vpA7lVsR4KaqjFCYE/dDSGZ
e5HAQGscCr7aAaZGArpdyZJFXLIGLkb3w7Qc/Jw5dsFpnno473zGpO7Qk7KDHVQR3XXuRGSHtrS6
sEot7qnRRRDMsaHplA6TQgG6GPFL7Zf2IUhdEo4gFmAOZY/ReDOtgIC8AY/2PCr9oNVybCUXZ1ZR
yfDPBrRGKEecM56rrZmc4ZrrpUzAg3W4BbAat6Kle+iIAEnveE+eWm3Fr3Gza7SLE7buMe524543
7LYqiR6i7yFxeDL3s2weXDVqllbFh28EEqlM94flhbPj07mPmChs40OjsKUNU39KC0Z6SSkaxLru
nZvinm5JlGrMGDCMtQpalPyq1q6PkF4IZmjgYVtwXHjVZLJIs8e7OmBEYyW8PMQ67rDmvPtOe0Vk
iRmciyJcrBY2e4KZPiCURvJEkYm2XlhFQfe1un/JjxBmOe+kitReSuHtsoQxe9OZ7JLmF5kfIzyW
S4znpKmLL8Nu65005pupi18g3inYcGlo20wC8xKzea/A/c3p+IAB62/RmG8z4n/06ME3sTBdGDki
wHa8po2Kdu9AvkBafG4Chry2JoK5ntNn8OrzyejFz8S8sNMvXcqmIOvnmH9f/j0bzKBG/q4N0e+t
kmBsWLWFEqEGCl4tqW6JZ2WQZxvXgQrSJT5unPhyzY5NkrTpKtUQZQhc5AcBvrfe6uLyu7vIMtGn
Di1VdCaZXk7zNsrYYUd+8TZk6W+UJDcYwOe9Q+oLJTfKKKNA6i76j4xSmKUCFgrsQFQsUUpMI1GT
eUliq/D0JeiIZGmjHaeXeUMlfYpcoJKR+sA0MBI0wkfKo7Xj039olPNRymu1BAa3U7pn2TujJTP/
Nlicw14TEaCRi0vGW8HMEd8rCyv28Jq5Su/cnGDLpiADGGv8CWD6QzHxZsaGAyux3rS2/yJa6tbM
gJEmfezuq6gYSmC79R2WIypbQiMugDCaE/cumVohCe+7fpbpfZ/7WJz1MSKDalt0M8LwNsElIVBI
0PqYhEW5xnSm2c/uXM8q0a1P+UYH1QRLwPsDMYCHN8bGxcERjn58bfIuP0UlpLVBkWbUuyrUM4lO
qQ2UJqnuObzJuwF9zecJ0W0wls0cRxfg+mv6CTJ/pwI4HdOW5SQrmTVqbPbk6Nd7n02gag9kegVh
g/Psbhz4+GvvhZWm2fE4wtwet9GtHuNj7hTPGWJnQq6nJ8eZbUCqc7VVE61X7TO9cJnkR+p1iOdp
lSUEYSQa5gxxBqSsiD5qlpf7wI33WdGVZ6GhGORnkWbF0cifmophecRT0nTFB9AOTCuGOezU/DBk
CykpPVByMAj2DnPA2Rot8Dna39oJOyocR3rbW7QTUHSU7O7xvNwmdUfNsKbmOu2TC92FlQKjdrtR
8zbRKw2whL86z3I+dQIAxdTOhIUC7Lhk5kQMHt84nga5BYB1bvPOox1AYuNQlXuzaZ7phZmoF8R7
P/gcRGE/M2JX8kDB6+/yPHvNbJiISpjN3rCIBK8Kj+FFXOyh9v/2tl1vxTLQ4AXO6+Tg5eHg7Q5p
DzEEfVCkmPyKdreY9TPRTATr5fBC9cqbsNPp7It02IkBLE3bkX+GR5mJitvvVA/4J8vZmBBSumVe
wBnCwn+X3swzcry+dIF0OhHkBxAOnpJHlSB29wlzlQkOcrNA15eTH8jRbO4W3ezYha9AKM3ALNu7
VfzIMwbElot49RcPmyJfRyWM/Y0l2o6Og4YGLFBYPo6FO23iXN7x2AUhXC+wWHX2CmA4p5vHovG8
sJxl0zymp6AYTm1NXdA6nnFNEeBRBnNIpW28mSRPqpzq26Z089Dp6rsyGC8dochHMtbZfGFzpF3E
6Oy2oMLS9RMH8z5bjDGEm17sicXWTJbPkpn5jnSOlx5BvI7x1iDteZ2Zhh4RxO8j4kSwzu98IAqG
RWSUyHFfmjeG4++TMtBsETjY44JCBRHbnshAhLblGjg2UfUg7l9Yn2SK0ISORv8pMCmHfUBI+3IF
m+baPeHNBC2aTO2BPeMzTwwZB555M9vVGXzPL4IU4j7KJdlzzf5FhwnlGCMHped0SwCTs4lRe4SN
SF+8FdVb9qm9zaqyY51G9mOFx6bK1ry4hWWHwQAMcT3e+YLcUU0klEZgbKb9ZnSiNx+P9z3qglPG
0HTT9W8dh8UUu78Aqo2JhaBnFj9jB5+j2c0ZhRvZEPejTbD0bDW3bc5HEKfJbkwi9zSQ4IrHyjlU
TGn6eXxyBu/YBe21zXyTl0k/tRnR2jw8frb8KrO6z1rEFj6LF8ah4P4LKHGhPdisDMzBhGkx4YLz
JGFTWt4XRvEKuQKhhE03XjUwvJq8NUN0VbaZL8j7xk891vOx7bKHoGqy2w7e19yZbHfApLh2e8yT
BIlAYDbQbYtyx/giv6ItJWZcnTPGWDcdqBZkpdjyRF4DOIn1PuYlUcwnJjkfCLkv9vkkniyYr3YZ
fUwehLIs750PSseR6eNnMEDoHma+ATBK6lPyfc+ZzN6CrvVPZuOAsFl/Gpi2ixQieUYpndxOJhfH
f/x4hGNhSIsHoon6C9UMOI3193H73uZWqeeLGFXyUOTOYUwzc2smkmtY/WYt47WicUjubih8hEE6
aVR/AyUnpC/z/szTdSQDrjWLP3FsPo6D+i4sg3zRhDNGwirNTB7Kwr9AY+ipXD0pcHF0JlRessdU
WULZ7M+xbp9TNzZuG58ZGwIA2uo4s7ZYid8KxyP8kbd4xh69V40Db85LzXORNd8UniaqXiLz4oNO
q+nOGTW5Tsrd2nnXfFkAZsaF9FS8y+PO0/JmqSp96VS9YexrsDglHteTfMSegTFtfVmC3hhxOx39
YtTvuf7wpkORGmRi1kRvlMTLuu5yMef4NY/TLfVpuid2cOVm0cKrJHLCbIxfTeROm8VrMIAp89GR
1dtkYVRLBo4aQxKKQP4tLxEZGEHRsqHwCbPVz2oa693QNjfFQqNqRw570OTF7taCiXEgCSp9uqkF
cGzaVGtLY/NYJudKNGeKgXbbMQojOIK8eQf2UkNMfQkkehbuZyke6yy79QvzLWuJt6uTA4p8dmtI
q6xCYHzFAadqDEF2/4V9+X6Amhy08jyM+ZPVz+cy6e6DIX6Kg/Q2MZB3Mrd6qJG9U9ewA8iJcXPT
5Ivd6j5i9YhDvjrRLDgHtzimRvAQzc77khakq1WENSLOvRUwUjLlbM34lX7rt2ua+3YImpCFNGGa
g7izc8NEP+j+DoN35/Ir2GTW+6Jc3gbp35ToKZFPpJthnhRdoAYtDVS6ZULjturPGI0PVuxtLFfe
1X1TnN16vDHIsovqt14YV8nbij2ZZr5QZ/TTUQ8p0gRGsRmMDJxJdo2NFJM98kSX9Sv7r11K51ZZ
7qcX4cXEYUEmXPEaaO/LW6Y3QhhXcRVeVVECEgbCenAz4t4YSm6wGEJ9ZIMx6FeiocBwEDRqdwwS
aZzSNxPjHQ01d1wUfUpFWJnCVuRmjr0B6n9QNcKpTMO5U1+zIY5lujxwCiO6bp5bLzHJeHMeu8yJ
eUddFu79A/bgJ1uIaTdKdhFWmdZbHo+PfMQXh5rDHaeTn6ExyZtwihe4PQgJJpRK8/AgKMdqJW6I
qB01I3uIjuPeC8jKqgB+jwE3UzvtxMJjGIDl9SjZwtox0cxU+XmJ5bNRLxhFc1ed7e4HLPXbPMSv
bY2poDA/2cmHHplNUVKiQVo/osSrT23z0sT2U1Gqv4ltv6N3fa6W+G9pXamlVkMK4GRkHgyXGcT4
DGIc5OkbG/pdGNWvUILuxzYpIDlAzSLQEmFJg4lxOjkv8ejdD6mPhcLA9QdD9C6enB9OdCRgo3Nu
ayRnom+/TXvNxnO+BwJ1J09tn5JgpWHWWxDNFWOk+BIsPYbeZMNu79ubSAFGShTLfIcd+a6JMM91
Afl8i17eSAvlKy/I1nPEfDIn+6+GSAB18GhS3JgMu1Vev/r5p8ZHPE96EzDUucsj6/tncbgHTZys
jk4QU5n+IxXkQ91Ge6cY4dr0sLK09xw0Bd7hpji5I1RjrZ2HAgFbGCfTm2mySomqkxqGkx9bAZNg
8d7Ma4aQJCgC6gAj0pUgmaqbzB71ybfsZzBy5EC6aPRGpEieydZ+GRgCdzmYJwTKSNnVU52aJAGI
+dPL4nxrMBZmoZWcUFH38YjZookQ58x/zZzToOIUgGDjabLJIPgL5V/sFDlCV7PD8RJe19GnqnFy
e9mREuFv+ixKjiVMo60RzDVtGA5GIx4fWqjWox3JG6PI3qhPTjrTn04FWMqImBq1aNVgMrywf+l3
/XRGOG7x3hhflmS84JOlyQSX/VJcsy+cx7vAzD5V5f0ACJr5hv7G7qp5nhgtGzing4WzJ3C3AHm+
MYbtkta98K9C2bGefNUn3uHjLLNvI/D0oagvEYvLFIBDINlFCa4kTnvM5QZBbaOx3M3JTLRRN16y
VH55Jc6h3vHeLKRldgKmYFT8IjG2G/ixfObpGQbqO4GjV3vcqyFmt9okL37PUZQrfYmK5CyZgIDj
PQE3vQKOAiBn0/BMAQ0fnYzD2KoPgksi13+P/elbot8kqVPz7Hd/ccFsopyZNIvUT0mPHfoZrmzg
C9R3CnWOZ62K9zUNimraWmCfOiIcvObdGmjMjE7+lIFx21YlQDbJAIAZeVgYNymMWdQ4/a2lSbzD
qUiLkO6sWoJyjW3sDEIzN8XjnzlQLFLNWsD8NVjrlPJl/azznPkw42+F/2jTDd4l8ZIUiG/AcJA5
H48ZQqlFMYNs9C4w3D3qmY1HB3Kscbq4iYkkdFlCIcpjw6xs19cI+YbaQ/7RIMxtGoRxyy7H33/Q
i3ymDNuyficdGK5rYFwAsaCnbTn+fOPS1N4rxejGTmpjX7WkL1jVFM65dUtIHhFSy/BD80Y7PQ77
ailu5g77ctCzR0CJvJEJgP6RrWg2I+LxakDbqvDwcZGlVq0KM5oxNNFjUO0KvqFGEyY8Kxj+YMBx
9Ma5kFvB7b9BkQ+TcdFqR0DWE5cktbZlNuduoiJiLzruFm/ClURCVuOSuIDknrVnhwQ7bZGVCZBa
TBYhfLvNEUK6he5hbMMkAnEWWQ+1lz9xOslZ7WAjEyDBc7jthxTLT9mfxlKhAfLimwGWQZ91r8OK
9RJ58YywjoqhLK51s4ArM7zu3NoIU2Vxa3eRvR/y4Nokillo1vw1GUJvGEs25ykd/vM/pJI+6iL2
w2RlhHbmoW6JgJd58qMzBtyWNkg15j4rrW1g0mWJRZ+zyhQH22LtU0YFo3YVFeeu0++Wlh815pfN
XOA9F/GyrQf5gUx851Vps3fl+B5Y3RuF18IqGyk6eZnNOV4/RVIVGB4kq/euqobT+pTUVZ+EiwDG
zltQEgtLBGyObAQqB2dMPcJnx8J48Crn+M/vU7PEn0ZG7e1S/Y4j8APXbdFclCQuambmNVVHJOdz
7QiSuQN4/Hk8UKu6tPJavBqGQAucq2+WMmz5a9gdvO0FC1ft0jCT2/vxzyCOxNVkXwQnzjH4g80t
XfdR5Q9t42GAg9DJ6kLeWXLydmPE7BUDftopBj7d8oN+MTtMDdPbjM8E4ZqanobxnDUT24Kkbfn1
5gsRZEj3I05b26azcqNXNyed3hU8C0lK9DawpF2fFtFzjk52vqkDzCFW5AGX18WhGUZcMfn8BS7j
MHQUzPikupDt1EEG2OdyEiYaQmwtg1mdp4jHXLT3QMGDSWhvlj/DWA93TeW9Lj6NTHCE2iuAQNDW
1zSeuqYzSportEVGoa7xufZVO2Z6vzEiUJZLxCPWfv2kCl6HQaARnozvaqxfWcxcJxcjZWS7n4o5
DXhK5imDDH4SuPwOO/vWla91Hoxbj024GgQITIQ0W3daeKmaaYckhHlCIC6ifcpmpHIOfkkaKCU3
Al1JyWkzoB3A5nSacmb+vWKYbrYM7Bit3qrRf9BJG+8Y1wHtQ/5SzMlLloHpMHOHuVb+2o/tyY/y
/Laafm3QbEcrxbfqZMQis15PtuCIWWTWASwPIEVs58hnrBjhLg5tPYDHuB2e6ok6lVivTQYfroF9
AF6Hs5CooTqlXos6BAreVJ18x7zxvMUHCsq8prTcIkxc0li1ka7THhTJGWOdyBsZFiLOaNUn4/69
GFw7lOtKjxHWt2pHZ++sBBzRoQSKcaNtltRXtF1QLCJgdhE+3BuiFC6TjbGgNoSNUR3IkR0LImYe
MbW0UHP3Y6nNQ2Y8tS2JOM30hUwrOhSU/Ewc4m7XRQyiO7O4lgsXUYkNf+Pj9jxbTKUrYgaLKrFe
BUhzWxXVFsK3gnOCp8qc9qYF1qiOeNSyhKyWedp3MVOLitZ8EO5dIv+JZxXvWMribPgmYYj7XxPI
YTSkDVqD9MJgms6R78wH1VhkbyK7HchjTDt4PPjUzIPhPNLXA75y6hIFSF8di4VSXHrbAuPYptZY
bK2RzXI7s+tnuHewjTj04JWGNjlhe+UdVUHQDMouYzvqmaSghEALD9N2G/8B6sc9WTrPICoBMSiC
YpiNNqKHrm2RuKzYcogKQjf77yuayPekQtvk8/JtOg8Z/ig2aYL2PQBojjSq4tkD6QspsTt3Dsqg
HEYhWxwGwoEzi73nTcg8qvp2aR0SsAyyyHl72gPatC1oXyxjPeu87ykwd05es/XhMoQW6O4H+8uK
kV33OPLwcJxcm0YA1428WNH8hbtJ0b0ycRnZ5bWLOZ2FfYpnBjpibRCVZd8gCTvBsqkPWpTfZbvc
Tos2Hnx3wbmisJPwh7eG+SMUbXmZcYLQ7IpQQDEL4SXRJw/5rRm4PHRInsKhaf6wHwi0XGVhZFHk
WMngRG2CKei3Ah4a217x5gy0Tp2BfCxZB/H2Sz2TxaxNT+7jdJ2dEmS1dxvvoNu83MIGyA/eQBhy
m+Rn3aR/KjZTR1Nse6QnG1LtQcrP8QterltcDnirsvQm0saPbF/SxFI7JeEwmf50u+j5uzdnehSW
xP8UP6MvzkOcXeq0/oG4N1LD+I++r4LQrwemMGZ/sicftCgxO4v9XAvd3SvT34IvZzhQt9Cix2OT
AApOq2CFwKQlmznGKDHC6XNse5wcHddJgklQpR0kN9I7/xlz8WCJzQh2kwoccDD5s5ssM3dD1/wp
Zb6dajKH3Hq6azI735Y0EzQJs/X/oKC9S3/aqqt++/9vJLTO/yqhvf36P6hoVdr+DyLa9Vf+CyyB
6FUilxOWuaZZ+Dbghn+RJax/c11yLQhx5Met/wJmlCY4R4/RcCCljQrdRNj6LzCj+DdbWPAcyVR0
AtPz/q80tGh1/ztYwnNNz4dq4Xo2nLhAEujxX8mMc04SkyEiZCq6MIkJRodU+ietsX5ZAPjQl6Ss
ELNzMxjnRnfdyjHWhNgiApLYJ20k/mz/cprvXpTi3PWj4OfBJnb772QhqG6Vh+ZMp9B6laHscJii
Sl/NqJ9Wm0ugj+RCtFxb+HQmNP5q2pVt94zAj9FS7L/aSQDAq3e+vDq1zsWE/iMYy0O5FCkMBLnR
Uz9dhY02Koi+YIzemANMW5PonF07GKekQcwx9/mzG8UsVlREEc2sd4JmHAY5PvMoTfb86JbIG1zZ
S/eGDOyXEqdE8xqwD85Q+Rr0P2m7/LF65gKJj3uTrSw9CvkAtLm9dXAk0A2Da2m0l/agBgBxy9I/
AVTfiZoeHiMxqtzOuptagwYgB/BTsV/cBnhVcEGMT3KezklbfgmXK9HPHdhM3WPhNTTEg1I7qZnP
LwiHDZcGMOqG3RJRMvcutWY3c4mYC338lK2DNm/YlY0YP4bxq4tgJs7OlYXIFOaKeZSIJ4aXspdg
+GS2B2QLwYjTI7A+Y4SGp2pgybykL65hLNug4ed5K8uwmB6tOL+SIFegIIjKCzq4ELvd3QKHIxRO
/C5Zhu6WmR5GLOM+oCbq4uKmLPVDDqyR1cD43KOemD2jDxMjvlpFLI5xScfXS7aKoJ02fR8BDIaI
iKaQaR4X3zkCocwQrL0d5XPCX2Y2CfIY45YNQcLHiltPoFtoUGehFNZ1L0JGSWmY5jAJCksgzWiD
bmuSecXzxNB5Waxtbi73QaveMnO8t+ZS7YtC7vzJTRm9sLocpoJWVqwpe0tJBThHt8TWuQ8JW689
/VC9R9zr0kv6OfxLenFUTtau0vNH5cblGdh1EOpyRF4HfVFbTPdF/JC77XgTDayqE4QwEoe8TkTx
KAsw5KjnBnvFrZSggYIZAmjdM2/TLv4Yv0jPvSSxo1+8rUMiB8+0P756ZsByB9+aRiF46uOye4NU
dSqREXCVqXukqjbwfb7gufuJuYZeEHZ0DzNQS+I+XZAS5aXMxZHB+a8a5Td5X/Lk2+kTmtPuXgI+
TNWlkM8BfCsCSYyz37lb05ESsGRcXnMQZbc9ezqzXuGFopIIhZIVY+IGh5q4QzYbucsa1TMwiPCA
uI21R3SC+dwcruUw/jEcByG1oQmHNF1SPLB5xYMLvGYy4+tCJAb2u+E+jqKLpVLzRqXVbV744w07
puVa93kcktxnhW6wPJXiZqKQETHjCMPQzV7XPoEt6LPuy/KjYGC4RPfu+h+bCcbGAUi5QVDPhl6F
S8X3ZJkTjbfDYl02F+xR8a536ETj+l63KVpbjxCuHPBxkP4WgDw2DlKT4E14PCtZofn+e1LGTe+i
8OBtaru5YcnGTPm3r7OPjFp7QgrMuCnmqUhintvE33Ct/yV2deeCn2JAUzxmEVHxQVCOPA7OewtE
citJpp2AmfB+E8ZmkLO7qSUhNhIxf0KOcvxlFZCge37Pwm7f467QB4QPVfMH0GP7gqGRkSScHyu4
9j0+vkgO5sHmEMvmTh8Z70NNyLZ082///AFe4kzh0iK5M9HbFxxLOvcfcRfdkmMSRlPGGtiiB8td
i2B79sRuOThhMD9ZOk33RlMnJJKtyHVhkESa5X982Z5Ie3COJGmGmhTKrUJ0uUWQ80CJV5rRK9PO
P5g4NUVIL7Zunid3OgtYn9RxFMYeczynyVXYC3kK+rR6SBXapd6c3nunbbhFqipMFN83gIejt4ry
J2nc1oanQftHzXGJeWVWpYnujnNJ1bpUJL57VvSgGZvU5OWsP8tOuEzSgdli42fvc7I0h6Hh/6lU
ffi6HjdIwNbjNTuVpm2dvNVTFi2rrsrgLkCAGPpJd/bAdIfENSynypn5ouEJQhxC2iBu4sHG7Oy3
j7Fl3Ol+xB6WuiTb9R1CQ2s8toExhf9O3pnsNq9sWfpVEjnnLTLYFypzIIlqLct9NyHcsmewCbZP
Xx99su5/byFzkMNCAQfGb8nWscQmYu+91rfgBiBw0CE+kHnPFJekvsK1sysp7k130u6S3NxFaDtc
WoNrXen4dHt4O6GEa0nU0U/KzAHFMfrPgWlTq8Fxj2yAbqn5JTyX2AogbOtppEuW+aO76HquXdQD
W431JigYNq6SAkKD0arPzAXw3bkj9l2tRnQFcyfnO5LMp2DiLWcDpyHGjiYwEt7lVJ4WYF52TSUf
WJj3shAhVyZfiEEI17mvE5k8PJegy8y8t65TEV5JY2maOLOLXD906VqaqHHQuU0Y7QwYl5vWA45a
wwOkc2iw0uvUpj6ybQoqtW0w9JoZlkpD7coJa5zb9t9J13yny8UYap+RJtz1LFKxA5ByFgxoAwrg
1Tzb3p6u87S2iWRiPnSVZfpV1pvD0aVyjE3zrUSBGEf0e0x7xWHYdr6/aTvaAOR3HchsuVEara5Z
8V4McNVD4V/b85KkSP0t6cAjog/16AapLn0hURX7OJ8ekcKQ2Knb7jX50zeV6p5zi7ktJ6RB6IaO
992Vx3jMQcsh0dbTcE1LPj5MSXpXwIIEE4nYrI/DU46XtMccHWekbjjAeGo6QpwpK2LazYk7hq/o
SCcmsc0hfoPlBO6TvWXQM5qXI8/42g8gWLzmajyUyXFaLoe8sH4SNBCkFXTzuhj54JvquguRxLOp
pd6EkLPcEeBo0iofqu00klmtkgQ+h2/diLC7QkWA6XM543OdaHcP1onDjEe3Cnqyc7rvax8yidYW
dIxpuedPHDUOtGuSnlxUaIVN2icTKjg/+Wp0ZDOZvCqNDNSWcF7SfPzpfUGB3KF3ok8UhsxOHOyc
qnD1tVFFxVrABmeWYLw6VvdcgRRa/f6QlQ1wZeW4Z8uzRRw+r1OW8LXBiHBNT5Aloj6HcfjpgW1Y
MWYsvMVLhb56Uzr4m2AGlEigyGDCOazDKBY9BK902KMaQ0FHQRg2/sFnzs4kzI+vQULPTFHFcDXH
3a6wbXR36Z0w4DIAl/4CnE0frbWMIJfJqhVVvm4H97sc8CrMomegU+tHEzLlphzEq49NfeuVHPI2
z9M9+OeLOxUZy2wzPUci02hafZb5UDzaBCIT0wU/JHWO9aiLp3EZUc18CBAK9iWt6TLWipOdxVjt
i+Gu7z4mQyV0sQ5Ml+BsQAmjPaHB/PULnKdldHbKNjqYtWSt8yUFqeMf0969eMoZSezYxinjTrPP
78g4mNi6x78c4udlHRvITSV4i0kP+KPazmYm4xEoE3aKpTlcmY2dQGbBWd+QpjZcRCxJSEvZRLUZ
4To4k1yLnDKuMG09Ns3aiujToJpfexG/Eyt/hOxLA0VECTCcOUHaP9fXXnKlEt8P6ADwZ3vdQUzl
HZbTl7RIVeBI+ZLEgr3Ssvw25QKNmi+2gnsCmPOgkwER+J36ktMcX7cFYa59CjbIDdn9W4TBr+bJ
epH2ws3K0iuOt7Ftm1xfl5Ogv4XUzMs8KDLLmyhiI9kMWfpAJ2BTzDZsJyTWQNkJZpr8CNaybZz0
5VpsYgPDrRzKDeUB+pjodZwMZ5EvTKu57p7ZQ2dBRzrO7/kz10jBGvoOm96pkM948mm07C0nkUL6
BlaL4+vgxt7idUcyGLrqijKHJCdvmZnmgMkN5O+De8lk321MEH2BgOe5SfT0OsmAncG/piFOvPgp
1g8OVc6mq6nvtNhJr+DYHjrHu5PUGeu4LYajyo9uw7WVNogiWmF+gySrgtRUgFI4igJet2akP9iD
vv0o2lP4BvY4ehuGVwBwypu2Sn6qeL7DtvQjl05ZCsIK2g9SNUg88HW/rZjPPVVsZ3+f9xmpVcrz
gOAhq/JabizpmO6Qb6VwtLgTJ128qfXWOgzaNrTj99GmHB3sxoePCv9zzA1wSlDhRe7BhVChDdom
Drd5/WVloTwJPT0DwlCsE4k8pT38E108E270PVbOt5HkP0hnX6zsFbPNZ5gSAbs8tryNiXOjrvyX
DCoZTW93nVnh47Lxo+t710h5ZyX2NzbafRPNHyVhRJltUsBxyaxLUOfk2bi6Ip8QbnQ44OSOrcZc
V5KCbnk6ybE0eVxjk6m9aMuqIr1b3WUGRyrtXTlHT2XrXJb/v7+sph33dj4JwsnwhFUdpHUnknSC
uL2JuG43dTm+I+ja4NODUaY1H57rrEfg4m0ZfxRJ0QbpqJ4gfyerPvRxdEM8wKlKpmEWvmNKODh1
LQ7YyfDD49YOHep5G2w+enPirLoec3zointK1ap25TWeSZAuVQDGqNuQiXRnti7omSy3qGUz9ZNR
lK5ExozNCDHgy8TS0GUjTqJBd7KYsv3+lCe5n7vKviSldvl9mxMon3Wt+aff735fhZojSPTKuo5R
264UB0hHe7vR5rTeOCUzrzK803MASWWd/cyqP9fgJhf2Ces8TGdl4qdwf8alPqhG/ETemBIFM9P+
9pHdhSQ0R/2LntQHh13pbpLlz5gOW6pMjCsQ2DfGTMdZdOAumplo4xip2lwjem5bb683/SdpaSJ0
7mU2ol1I5zcGOU+FZZMEuUT9OuOVFhfuYVSgjeX8mQxIrdyGoddooP9D36NsEyogV0krtj2t5M1o
N8TVOfY6z6PnckjM9ayiZxXb325GG9TS6VpD/ZorZutloRNvajWnMee9elZBnzfnSFSV4u6YsheW
SQNzsWX2lycZ52ANV9ADnBk77LmG7m0Om1cPiWM0MpfGBfOIx7hcmZV6w3dJMgN0sCycwXWob4eh
+3Gy9O7YdDl4l/w2cv1sF7Y3NFJohpQmgIOIyJ2GdAXqMLhBtsdkrDDfeuETDVdyJzJdJnDQ9tWm
iXEnztp34qefqi5PjqEfoix+0ACNbMrRf0q94S6VkJX0zgsM+HAdouVNopJ4U0E+xPsqd9GYb8mo
vM2UexP2kDb8DL4fPks66elbVMY/WhM9MPJ69soeI1NI1ptGBoFP5NK5hBheb+tS4f7wyJ3Sox3Z
32Rddx9JuytTJFFDzMZTZACKcqzaQV8JrDp2FT53KWbwMG8vDJ0XkxB8d/z2OGirqNp2Sm/2jic6
xNpav++n0LxqTTrxEzz/lW3SpM4cawfah5U3m9tzbSVvKZZdjX3ubVMNzs6cgP67xVMh7H2FbWND
EhAKxf0CiKPRm6zBecMY9FoExfjG4ZMD3lBB53CDV3D0S3BpOIfCcCH/MMsmYGHnMCLWatLYUpP6
GasUPW2fRASwVFyIpg3PXUcQ42rJF/7gS2vFRAKxpmIhecz85G2G7bWmk7XJCdPAtKudMVxN8OqY
4NOLK7aGji0EYHW8zurshcLxOkQJkCUiGPQ+6Lsw/v8AakyT+L+GN5y/1X/Scxb8zp+es24LQc+Z
XTRXwj+CG6y/ceUz1APP4AlLLKHPpeSY/Nu/8ozuwmfAFur6Hv2EP9HOxt8c8Aq0o3Xf5bf4+t8B
Nxi2Q7BQBbwtkuXh69/+dUEpkzwE48ziqwATSpLRPzadc9ehoKvRIMghR8ZUXBAeiXXdWRVqb+LE
f//VOOgZ/nz7nz32+yP/2a/9eQz4cYHz4Z9f9c/Tf171z2N/XvX3sQTfI8X5+B4Oxtuo09EY2V7N
4Cg2tI1y5F99vWvt8LzsATUXR3vSR+nG07+8BriPBlaasWNkbhIPw0YNEcdjzHtTLXrpUrDGoqtD
/Ncut7qZ/YTZ4HprsSdkHJB9B9+HlK3yXmf4RPS6uFBKfSjkO7SLEOiScQivpr7RiHnCV6mjvvEr
QR8ovGHK9xnJHL2p/CBf6U2bgQNZ3Cwt32NXaKEO0gEykgKHGJy9Kx39ivsrSfGb0dhTUvZb1VSn
vopvK5n1WBZNssV6MIoM6Dw9R0IWqX0NtKvL2DLLHnCCbn+TbuSBt5pPyyqRlv5eG5193z5ONoAm
C6FROCY7hvSveU1robufKtqz9bjR1fxuAJtSvvfm9AwaGgZUjU1zOCZRWytiuusGxisgHpuiH/C0
JzdGYVyImUb0I9UNSyI9pt3ETR96coVeJdk7afIwQlR2730XFLWEupks2qEaFsSKlue+SXEDh9VZ
TtEzusp3dpN2c/At/eJGOJmqGjMmWQF45ZDidfadNyQXJggsQeSzJI63Ilu4Q0sXWHVO28i32Anb
CzehDkRpUHNapwJpkIgE3gqbbWKnEcOYtIjGtCl6j5EVDR4mFcM6Wnl4TpDkT7p5qDwk+VPlvFUG
p5gPrgdJKs4yo9CZfziY2nDrJthBLNZR0L+rrFfkWTJvx2aCUs+GsDaPjyKJd11ZHFhPtH1Pfcnq
W+3wTaxh8r4uSg3bOuUhyvhWh7swJfEVPgEiFTChh/65HtjVheYy8B+8eww/71HvIz2D6i2suT4Q
jnrBc48ZmISknj+UzvcX3oQHkq/QcpVZ0JsZIFvttQ4baGM1ztxHDT/GdrD86YQ80D2O4BGYCw0P
JYiiG1s018aCNccVi1nra+Bdubm8ifAQgdVGEF3SOMC6tbHRQd4ljmWtlJ31m8Eni7XwmoNrxixU
A/iM0twnoroSBRRfoobgiYPoCENSPC2mN3NpnebWvutA73pFLLbKtt4S0kZWjiBLc6Q3WIufsOnP
opueR2fEsuUDNFxQcd2iVYoi1Gtd1Rwm9iwCzU5NiW0UyGpGGhJh3WATJ87w9GLO1jkzW4a3DJJQ
eoUzwUqFCKSHUsn0ymuT/2lZAut1LOPiMxlYqXI8+WgwEYh/T5WExsc520/lA4zSB+lwQPDekIkS
5881tABaK3F3PVZspn3iOtCfpxA/zMs0oggrpFjNFvDlUoF5xa8ODlQD2DntjLE5oWjuaA6/G4NZ
3I+c90zU4n2TdKz7hDsXbD6ZqOstUolOrolIXiMJ2HqDm+/7GFVunPcUynr/I1wBQhVV1YqeNKnj
JAQm9e3olZySVvpUomZhL5pcoJ9BEPVu2CqSljS8COMt8a1PO69PIDwg+lV4EEbYWPI1Q+6Kdj4O
WhWKW8RzCAokVi7Zr/LWQ8DoW9+oYFZV4YFwjfIRUeROs0oEQTc6lGS0sKBvU+d7kMNLuzBb3Aai
PUwE+MzuxVSiA0MPWNAZ95652HW1rZho49FixXrqG5/In3aFQ3dqjs17DT+Bmoi7UW5yHHrb3teY
5zcknl6gHZXb3JZH24Zx59dP3ozSU2nOkbv/A4HICoYY2g7NGGuUDidMBRy0WQ84z3AuDTayn6QK
sIySZ2SkHxCBdp2X9KvI6Q6mz7ZU4IVOnnOvd/c46YzNxlbTTw2FdZmp9Qw8kZq2GYQE+gC6F5pb
TRvOYdYecOseRuO7L6RGkUQfwyIReVPhia1D7GDTBC4hKREu92V1b89IwN3OQgNmI1sZnuDcxXsr
FZeEXhs8oei5XZLJULrFGxyzLzpE9CAzGG8gsSM5mPaplSBkcl14MqUd05MYMQopXHpqvqEIczdA
3at17LmXOaIXLboi2SbafSz7G39IHyaR4f/1rKNmAiNXbXOa/O5xqJwAwAznrgKVXzFM6Che7dmo
AhwgHssu0vLajt7qJgvaKQdo4bk0kNkQJxpWqcxiPhZJ9ZwV3Jd1lFqll9yZkvTksCZMD0XLg1Xp
76IM31uVl7spMnZDTr2DdB5IfEJ7d2qSc2Gqj9Ridpy6LRGvFrMjX3Ern3pA2mUNQYJsmi/LVowE
DfAqcGgGVKVFS3cgWg1D2m1py2DA0MunSg1IkapbnwHd3eAiKwXiQUoNsvouxlhj4KGjC+bRV+aN
U7RfiCjd9eN4nzm0RjqD6rZKfGi4APpROnMIdRJVmcuyDSsgLelTWe+ceTqpPv9Me5Gc9Ba2cWUf
wjy1NqQD5bAOWDXQolPFRPzxxOe11nuk5eV66A5hJJ9RktAYLiSRNt26wNNJxeDglU9anDqG4eyS
1HolkiXbznxumwZRfNMCHG0nUqUmtviEIn+pEadNUt50GniAiRXEm+nl6YN39EEfIEQmRwq4OlDN
27abq/XoXAbUqqiqvCCKnDsnnuXaRMcE2XqF8i5ea0PtnuEQWbd1PqYUe+3eocJiBtS2u7iJvwZ0
B1KbPjJUhVsZ1UerEineUectC08Wcr+NUUOdwvh8MCKM5HXv7eqWRlJrpWdUlDeNxjriV/zhUs0h
ylSd9rXVJ+wELFSS6q6tEOKCJxm5/VEg2eQmE23wUY1jvmGMfw5htQwOAWWwBZ5D59kRBqSaclE+
dzeFn5/OsHCAqItHSTvi0njuS0PujexMc4OwHBuZc+X6nNcTOa1ixPmqyPNFNUdtm83pNeTdjUzy
J8t5mCBdOtH8SRIlwyqE/0zNARzqkvtOzHyBLh2jR0PLjgCpui1yiZ3defqDDDehiYsjb7WA9K9h
kb+h24Rqo7i1p2JazEV+tIGRuVTM/SqEZ7ryO5v5kuZthFtd/zJqm5LJXxpnuzlbcKiUgqlNO4Ck
grEVJyXljyZwygvoz0tURyAXmCRcc5pM73gXGKapB1szv0e26iS/LTMyraH2jTZlEt6NVjJtFTbx
je21X8qhO8AKt/fpKeECtFeZLj+K0n1QhXEaS8IrE/yZdoygwsG+nmckUIDFFjHyPwqSPJDhtaim
V69WV/iY6YN7lNWtRb/fg7FVDj5DamkxKtDEAaEXUgLJtlTG2y5t8eQh0eyahgAw4e8N1964eUaX
OmIP7bXGe5xEzs4tjCc7M91ttSjegwzdCXDf/goqERdaYR6GuB1ypH9Fe0RGocZT6GE6nia/Of71
FG3dpvr6hwd+fzYpXc+8//3Z3+/jIisY3v31Ossv222tVm3ZDBtzee2uYd8ZIADtF0MQD/RGK82X
vx7IYadVX3+97tQ3GF5//5zlZQq4JY5UH7XjM9ZvE++gF+0GUPeXnRbqRE72tB6ML8xp2QaDY7qS
DdsSVgS2KYwMkXbklQtZxbEvqrox2cJuEgmdln1WS3A0YcsqpimleLzs63Hvm6m2NvMIHblD1ycb
wvXYieHoaeFBn2xzC40FZbZkacgl6aMNPKROdkzye8mWNia/bqjZzwzs5aYhbwPh0RsvgJGtMS/r
B9qFxKdUeC5pufmcBfNGxhKgJD32YP4dyPhPlAVwQPsZdH8/6ziexHtoDyHz4OEBChen4KCQdyI8
7F7YgX0VDiZ6rs1p5c3WYwaJq22rYatkeT+X8weJkKw/ZnOqm+ltmPpux8lDEmu5V176ocZNrxra
eSWXaLOAqWK5dCvT4TLBzb6dlfMWA3yebEu/CnNkEUVihOxch3aTpuaDQQ25ngrI+K3Ort4x+FAd
e97FkPupJfNsZ3rVown55pTMIRpXZPeEEVJnJiRQgKI5WzHQYcAKV0mLzsVmQre3/P5xQDn644vb
jHHY0RjyOqhA2Tp+rnHW000tGEcVGla3hhAelbPLQ4gDs2kC6VKSD946cgOJllGopTkB/r1baQpE
M6FdHiXm0c1seve0Cg6EZ2q7InxEyWrsPXA0LekTKHlxxHdhSaswJFwuND/h32horC9Lmpnl4BcP
wZ/Mgr0YIQjvowNmrulhv+kFoF0xFWw3o/qRJeAYlhP0RJoRGzqluCnCWx9pOHY2iGBK89ZQ8D7z
pk52VR8BdOuKKz1CrwV6oTC5YUQN/OQ6N57lMG4nDSbaZMKRy6y7ZPAhRwl2mIScZwyUUU4Jffgg
2YR0yiRngN7jvgkxc9YaE+e+DP1TZ8Z6wDl4yubiMxytt6h3v+AhXEF+xH1KOjL1gTUGkGl8cDPQ
19misQlrMbIMUeCIUwfdjlI0ZljvPESKy84hQZJOKX+IvkgddIPLC0YxMofauI1qzdlEDrSJMIZ3
DkYaTuMMc6/WfuLxqpz66Z6MCrTdbKVDAUt8BkKj9ZirhuIp1OYLKOujVWuv8YC6nPuVl+Re4Bfm
a9xwKWWJ/0aqGms4ey5md3jwT1YqdxQlEMy1+WYJw8we2hDdjtuBv+L+YBZLCh6M5MZhxI/YV/rd
dIYUnXuvKbutIsoKkHzszV1QKgqxSdhU7U6Y7Vb0CNEm4e66HDmLRxKFVRj1uqr2ACqnTaTR7Bji
coORs1vGjus4Mk9ORbPWqsJzuDO87DDO6TmrhpeaXkdX+Gkw7kXscDaUVyLkzUeM1wrm6ZFK9ly/
qBnq8DyhxwEYQDALHz36Lmbq/pPzUkXW85hKuj2zsdYz5vC8XidR2WqwbtBugZvDoxtXiAX7dwBX
2N+InJI+/gyDccLM2DWK3pDbagE6N4DDnKes5ZYnd7pmU/bZR88OvxD8HurxOmvg1yz0GUtLg7bK
CMsdvH3bhSDda3c7Hgi5e5qS/DYr9Kuhdh5bVOvSOtXE024rkl8QOJ5aBZCFsjhvJ+IAMoR3hAit
syzEy8B42emtZONADVj9R9BlOuWgCpRorurGGBnC8TYRCatjo83PpsemuEso53qbs2iIBn9vSkXR
is9l5Q1mc2xtEvRwZ3dBPKXIwU0st8RgvIxELe81BcAOq8UXWi7v3poBoKXTeMjN+RFGSnz+/aKX
OJ5iO3f3odKe/TRzjm3jODcRFejNMNKW7/tBC+pwR/0f3cRdChNuNqstJG/3wMYSrSZd71s3ydl8
cRvcd3kEy4c/8Rw2wNuJE9zaBjNs0tSmKysXHgBX6E+h++kuyTZpEVI2apl1cvKejc3AvU+o3D/2
HStcb8XtnnG7s5AMwOAlfX+XNe6zID9nSWq0cq7IZaZdkrDjxq/4vxhjIppFyEAIz++PLLE86RLQ
I5eoHsehD8C8u2emAqjDXSJ9MrJ9vHjuGWdO6QEtPwg5UhJnHXaL3W5TYpdWbdUdbYsg8HSgBrDm
gXSlVtt39pflO59dyyBaHxnOm3G3aZfwIXZOu5y1YEbvtBdqCShaoorsJbSoY3yfkmIkSDPKNWKN
IOUetSXoqCPxiCqS2gCfkVzCkNQSi5QtAUl0cyqsulp18juHxHaCI9gfmYRgqYeBhCUAv5T1wFt/
s5diUphuQGzIs7dEM/EXP9qTq0hOHSDuEPJdDPcNrSL8qcjXWaB6rI6t7nAzQN2QjXjHlyiofAmF
8pd4qGwgKMpbprDC0bvz75e20F57upp7ND4tRI/nyGNqiXZQu684LJshScf97E4A2RPOJeQb0wdK
Mumxy62d8qHOVfs4zvsWXQvRm2a6lrRm72vkeYzRWt08wycwz7//ghlrns1qnEhxJDyr/c3RKpZI
LZKHxArAw3hrVJ9x5QH8n6AfdMYDnFc2PpFh7TFjoh5qtSMh6PEzN7bEtBgVN6q5nceOaK8B538O
SOZc1OO32RSM5mtkzV5UBijJp6MvJ8CNgIGecUhBxTxDcauPCHfkIQuLjWtW8sljnb7BBXwxhTPt
OiKUdvTc1TmRIohwqwZ5M4Vkeg+sYPZgBs01mDnrtnHsYm+VPuz/vtSD0emRgBnE3VnOlO+JcgMx
RQpEnr7VXfKTm9qw6VJBNG/roil1zOmqjIo70QH6w/rUBdjjOUVNE2wM47Egc7TojDJoayBHvCRD
u2NU7T2qciYwTxf3jMYp4EV3q5YM8RKIbhJG3B+QWkk/2sdkjrMYEz7+m0PukkjeWSPIS0ev6CTV
1aaHn0rSM18Ep2Ptjc2ho0rGNsnoMYNtsOWTR1mlSv9O9XdpZHswPe1X6Q0QOSf05CmKoZWk6NxS
R7t39YjUEuPrfOelSFNT9iueViIkt2cHYKhj0k6PeRsKemYTm9MLAqm3aBbtuRHTjhSv5KYdNHzt
0ngrBy198CCj5bGsPlyv+54VviYwse1uaCi6h8ayFhU1xj0ZczX41SNzZv2CGGiVSC+9ZoOmX34f
MueFZCOj/Z+Hfv+lALfvW9uncVNo7EB8+mNTFT1PPhdLOvuvyAk1sAwWTE0t82kMMwOli/QsGv8V
zsSHByOKHWOS4c5a/mn3wCbZMI9c5l3+pGfFV+/68noe4/xpMuVlLKbuprRydVPMI44pF3SDnV8b
TUqFtXyXqcw/CV/L0KP/Prt80UIsjL4yn36fzdoC3s8MwKPA2PmQpfHISB7rknAg3BSicE+906F0
8gr81gTY0m0BWcmQtLqi78hcvsXhDxptiNeVUe8AVBNR0xjNbc1oHu0sUZVIGndzyaoIgEjetG7X
0+yY5Mcc5yx8WvydQP7jSm+gE+ThvB2H0TjC+gXWhacmJdaX7AG+eH7pcsenfmRAkC3J5SiC//7E
77/CKtwPy4b890kZdahz3QIeQDl2Fq1ifuPPr1XKT65t/fT78F+//veXzJsYXKnwubGYjX493Wmt
OR1/v/h//9fvtyD25r+e+P3WEmg3oJVqgV2jlkhk2tIIdBG2MeG9dpfHfp9ISwKefkeU/+Nz/J/R
t7z5a7jX/vv/4vtPWdEKYxfwf3377w+y4L//B/w/dLkxuuOU+a+HsJB61Pe/fH3/y/17qd7Lr++G
8StQJDUtE86/v8D/mciKv+nIgw3L83Qm97r/zy4goZum/h/xsv9gA/L/hqWNhgwuIdfTUWn9mciC
5od5j59oeS3TwRH035nI+i5j338ayLrMY4VOZK3rusZiBfrngWwsEvIbymUb7UlvO6apA0toqnbY
LOGrT+jHaldHHdn2tx4IGhYz7+BnuvZqlahYEcY0MAyyevCZ5r6YoSmCooHI3zdTYEKrGXXzbRbW
U6Oi+zDpP9wIlFmU3Gty/p4amJXV5O1Ihdu7MGd9grfLSBKHhGEZbU36Jnzaw8T4uW2YBwMeucKp
gywxpzVLRMFFZNB7AVfdRKLbo/NJAm2gz1+CVcBLErBLxBSpYUZIsE92jHGmDEm0UPR78n5Xa+an
FQ2MT2R+TqNqb9cSmQXTlGDW2D52U3IqMryQs2knQdaqad+rejeQzKVFTh80UrfW5lQPZxxQR833
nhoEd/ezg7LYL4hdR/12SA0dgCo9rsCLvx16MRc8Jj+I6/yj6hQ5GRkofsfM1cHLJZPGZu4uaXTl
Y8B/UFCL+EijVRdCpqEXbZJ0COZOR3I8O/nGSEDZVWALoZZVWAuTa0QtiIZDFg+ZHzyjIgfFc0vS
PaqrVNTWGj/K2q00EvC68BpWTQvD0YdkGYXPKLTJeowvFPxXkdvf0BaDTxvHB9g8+3n2d1Zk3VlT
i/sGmCrB5iOAgHIXNSXoTiSCY5I/hFpzi21z12Wktk2GecNJB57GOvgD5DvQ/s9T3D4DBlwwkjnA
S7jxPSEpbFvWFLPbhkBFweYEfkF0RclyiLQoXddJcR832VfezaA2FmGlbTzo2LFWHSM5FYW3jRKP
BBU8Tz2yaDFCIkHJnATVLPvdkOEX87QXAIAbTWPeFvcmXB+SduQ46SdySMJo2Bc5IpRJZ6zEFM9W
iDEhvmDrlYxviOqyxScQ/XwTzpLdb7RNzfRBYQfZ0Wq4xDL+cPPiVZDkvWlbF/ihpGMjFIIsYm6D
ysDa1i6xxWbsHwo/fAQTFxNEtgDvCctJzaLdY+UH+Hry0vKSeVO/m+efZG6TXZwxvKw66QdNv5CX
ho/MZgTH3BRMNvOnpM8CcFYHAtt/6uFDj62J6LHpkWCco+GM32WNzjMekSuFfnssQj58QQW7YUhK
e78y9XVI9T1DWRMGWJUSnXaRQ5vrtp4Jxk9ng5eY6pnP49paMsNK+9lM23FTO8bDSGr65Or7nkFM
bGFSGUKaL+MylnTaAAzUGYngy0BuxQBUZ9Wao8vmiY61ZzyK0T6xiVsntPaqKH5VTgehu39KR3Ew
QrRqovc/MwUxzwTBnJTpvaFgpsfuvutoORRJv55r6Jym2XBpuPm1RXzres6X5hF5gPO0zpUO8Fn3
nhgCnEgno/K3ZmM7Y7D3E80+ovjbGXC+4m7Z9PvlHWbNw+THKtCyvEOcyAsnttVtZ244W6e0vkYv
O7aevEM3ty7s5OibXhxY8/xieB3Tj/jUZ+kzmb4DVSpndaHmkyndrdLhLBQIZ2EZ7tLQu2MP/5KS
jd3izrNtGGimPpBhoD2VKQW0FnbYlSIuLXapq1HwVAzCCjz022QhDY5Coi2seuk3ZONZl5BoCuqk
UXdtLs3s3E+uxcFG41hQJIAaYTg3xEHeaTfcJgjdILqREmEKIrKo1nIB4GcZkoaouh+qehu3yEN8
Ne+0Fq2WnY0fs0KOSsIBxCkvuxi+/IjiCQ8fm6cY9XkwcY4SgVqhgfbG+rZtopdRilsU8LDAjF4e
MW/nLmIWIFRD7G3gqllP2sx1icnOXntawRRqaCk2JRI8LInnxpIwc/vx2qbjtrMk4Sqx6e5BHhKi
Jid5IFPviD3hWOTa4hYvr2XI3NGx/Tc+gTsLsAXsop+xe0wIjfxEHo+1DXKosWQQutFVB7h/zezE
3WkJWvthbvMt6SFyrY3aFXUGk5FYKzdZChOq7xRN4zzMLqlpmqcq7fad1cRXJZKLzozc60I0znWH
/y5gTumuRwSAZJY1h4Yb7TUBYO6ZI5cSfXgRtMMI+/RgmzjxW3YKmzC5VPZeZrW6rn1Kf5gAKEcN
uLBV7AuWO7oPJDWc1VghIJAubef8QMbciBDaeyGHYFPaw1406I/a5sL2bRsN6cdYcwhHYiY5B8PX
pik8zI9qD5DhnICwiPT0yvFZSFkv5SdNfhqVlfWURUqHWpo+mi1nM469J3ORarYMPPJXDc89c/3u
rXLUNhZLJAlVYaTYf/rkZXbkzsZFT0fHfbAj5u1WCMRW2R6I6Z60z1PuANMzM0w3FOqQnekUxlg7
ahu9e+qJhy7VgUrVFRrEqV8tCaaOmdKDoVhrywplqfk+q+4V+eWwwiCc+UN87yQQicSJkE3aHv+b
uzNZjhzJuvOryLRHGRyDA1hoE/NIBhkMkskNLMlkYp7hmN5JT6EX0wdWVauq1N2/lXYts7Qwq7Jk
RjAAuF+/95zvNNm6SPVL0SXlYYijn1B2H31WizYmKQ95VbeUn5VWGkeTph7J7pwPqmAn9TkkmQRL
OD4MUGQo98Eh34PIW9goV5YMR1HYGL6A+Sl/Bo13DnQQpTnnv6G5VJW4EG03Yylm4RcT8T09Edrw
QGx7X3/NELgDN0IOOTrXrmFQBcZJKwi2z1vizbzh2ATFobSKd0eUn7jO2NqqbpOBFI/IRF2IYjbM
KHxocBUZxrnZvMsBXar17SCqe623PyUz67oM6mVlqouEesreRq8WrPAx78MzGjjWvbp5yayqOYZN
PcOLOaVm8f2EH2mPEymh++nSDi2XkeE95ZnUmOhGE6pNolAab25rfcdrYJVo/Ensxe8NHHIzDCZz
7Za6pCvZ2v3A3reMH7Mxy08qT+4cOB+jTRSRMYhvttk4+9g2GZSQZOi2+XdW9h6Quj1d7Lkm0SzI
9fXIbBhbbPgWpdpVOcwe9QQj5NjPekA18i4TvHCVPcYQkzGJABHCxJ7eufCv4aSQ5DSFj56B3pX5
Uf89T8f7uhe7IQzEY1kQiOG7VUE+4WSD34oruj2ELwSjH97jQLc3GZgYhsymf0rK4JMIqn6HWLi/
DwI6qgPI1dDDJmB75I6krfPTs0L1lHruxYN6/T2r259dC5XdkwCPYp3bFNoVPo5BHb9eGpTnoWXX
F2E9kd4B1gIlhB+53oPpAMrI9PwFVhvbHqn2QVOZR6xCpyhkfJQmXyh2mewT4i1HuBBrzPagrTxw
cYaRCFp55Kh6QzId5DaJneQgWiLYahycd2OqfWbwTMkpTn6qsghOdhHfamJK90y9nMZwj6UfehgV
wkOQ5w7bR9PtpdSfXbiO96Ulzx76+Kceh/t+MOccGO6OM7FTGV1lSUJNN905KYhMenSXWFYM8YOy
oWNnJDjK7Uemfs17IADm+GLmHdXuC6HyOCkaCBrRuG3T9sUGr/kgXCa2RkisTwBL/lkrEVMN5XQ1
EmdaOU34UAX+LWkQSbnCh35uPNBtm7Yid795rXhojfSVNuKiLVvSM+nC1zh6Vej/zPowhtBFDGao
o3dgDgp7nC9w6Wb8W/XQvZGT5doT+hxJkyaR4cvNQEiz58ldKcU1cQxmddM4p4djlkVKyBqqcHgO
cKVMP5oTes7Y0k6kDZDDC2J0lQ34luxeh76RCZY5zWJop4gfKDVxqJp233Gf0e3dlkaHpwoq7NKz
GWy5w95s1Tuu3w851N9iq3yCzYXzxoduXFnyoqzslnCaWcU+3LDY7jF66C4hh3C2EGi1G7/fI1uC
lUOZwJyOOsStW2frlId4hqkmSfdznCtsTxM7LjxGCLLLqyA3zmmGXN7EYzjZ9nkao+yc99/g1UOm
739wa5t3GKncnR+6TEO8pOHTAijCuYbTw2dy4MjkCGjoYKZRTAemODqTRd6DDkdmwuyT6i4qDNM/
9olFBLzxVis552TB/MYm4WvpT5Y2QNxW9F02do2Sb6fHkJX15l0TDp1yx+D+D8ZVFZPzLup+rZNi
9qAsG0Y5H6libLaV2vhcuq46ESD6mfSu2CDTSE80/JENeNUHTTAsK8481y5pnfZEwpBqYCyxeeUQ
B01SSTqXYLapeDWHFjuPKX76xnj029xZA9wSqIYkuriuRMEzULIQuzbd+XhEOfd2925mB2AmLPOF
gBLEoJTYei/cC/Yobwu5msyXO+I25B26sP4Uh9gh2KNuQJRBAhdrqg/7kMNOOrSOe0+624p0S4NQ
KV78IjlFie7fgbpEptHo7RF57V0ZhsbPMr6r3ukVOzP1O1jX/inTYnKYmPseparV2gGRuhx7g8xh
Wpu7RE6kb7UN7kHAITtbYfas06q/H6agOVlhtRWhl1ym+aWpwnuDQw1kPLvhwBAgyUwqsIlpkHCn
NVe3iMNbpz2WwdDeyxiYL9Yi8B9GR1iFLBfBc0zG5dNYeN9AI3aEw0CEq2IkhrVtJju9GvsnwjWt
rWPVxFyArN402VBv8D+yHQLXuk8gJs6DcBBmxTkeqaGaOnyemPsXOa4qP6vAuDUTZgJl38z6MkSl
d/GAaZFS/KDFn8VxKGmqNTaaQzNjNAJ4BSozprewsA4OjBEDI7Km/z/4D/7z4DcCyf6/7n5dVKuy
72Pxx56X0IUOP4af+73pZf2CmQPirDQtlB7SsP8P+sb5RcCLYEczPH7OlvTafrMhiF8sU5/RN3h5
wOa4c6vqN/aNpv9iS4dsSU+CzTEd0Hni77S9hOnyEf7Q95LkpLo6iH7DdW06bdbcfPujESEvS3sa
JMldrtCezJaB+VCkyHM5xCAzYnwMkzhl8o551WEqcGcBzNpkWtvfOxo56WZPtlOEwGMN/9O+VOAO
12Ut1MPIerlyAQ0/ekk3rsQggfVWSCM8WrBXpArYSUnVfbJtHd/jNPhP3YgPVxrKuNFlJCvGbtRz
DCZhASgxe3EMgisnWGtK667k01cLvTaI1mtQh3blN9Cdy8YCjZgzNaCqa5+VQwC3S0Pl5Mj4Pfeq
nyApTxLiBb0D8ocHZF9sNWRrDB32LdW+MCjGYe4VHVsQPn+/amwiR6BPY3fY511znbrsKaOLuGAZ
1Re3juHgfhqqe90oVvgrHoI++3CqwV6k2VCuqijfka0X7N0wSFaGtssRjYnQfnFjA2Gy5ZNfqNF/
Cp2NYuS+6Pr8aJmIjcUI2SdKq9MYis+COKRm1m/GNopzB4c1X25YdtO6rMoN4HKUVyZZuNjOyiVe
JHxG4xZmCEuGqjrEAc20Ap52G32CEJ2o/JbCik0iRNiEmLeNvfti+3/QAhzWlldDvZzHozrcZSsY
r6wIw2Jye76gzpJLEokPsk6/KVXvE6b0lkIWXTBGMdpE0gKKwG9ozVIqFDFzhzIrzJexQWSIuKlL
wNL3WUW2h1Svuun+ABWAudMigypgrUxJ+4rdV20Yzf30Pa1d2NQZo0zbKNbCjt+DjkidxIqrLY1Q
NH4dSsBB5icTcEDlQNRz2+ZbgWyJpixZccT8MnxaMhR+jRTY5Ebz4lXwTZvc7i6jteIHfJXKPbuI
aglEXTBXlRwJUAV4OXJx4YDg5NxaLh0rdZeISd3tpzKNTTEOPpyc7ANfaLQw8u6KC3hm4JIQYXTU
0lKXn+EgvpsvesIlqaEhEU6/TEfbAN4nNvo03tKxSOgeU2MijMPmgZnaeapH4s7daXzkcZwNa2W6
H/z0FnXtS2bSNcq6W6YFMERpy3aO8dnlIAw5Ns4ob1UzeeeKZg7NQF8vtIXeKQDICHNjGV3TQtAb
yrRyoWZFUFA0z5aZgIEMq/OmAu2tjzhPcvmM/w+TBuSHXmrPWnUOnZEAoPqzoGNOFGX00ID6XtJ6
eiz9nmAyi6x4KheipeA95fIdwMBnIyeEYCZSkTqhr0s6pjrIWVtagHlu3GxY+Y0XkPo3+uuCzvFC
OvJBlpLjW2ydzBjULA5kkFJ6wRFOvWWj8WlF0WGaUxTDKVj5Co0+GztGGeApdCnrn3IiIyvodbV1
mbIn/XdHVfbWDiZCg1CxLMaYcJLCGkNMrXTRYpAaW68m4BKexXzshbs4wW6F6HCIjaa8Aht9hFdA
VY+4Y6RJvbS6Yh/EerVJOrVX5E/Si4b2Ag8Bq9Ew7oxGniclFiVJkiurw7CtMkTLYqbijh64FOh+
oGwqEmbLBrg1hhsfIDxDXaiotX4xRE5n3E+fVAvpc4pt7MVlsTbRi/UTIKViQluMgg5S0YbowVM4
l4aOXQ3ffAMWslsM+57He98Qbph4GWFFM6mDjGg6Zc9NQATWGFdXZY13cpyd5uwv2HOxbU69sXEd
d+diBYroqgN4uisYsS71UvgAjvQ7drdVUg4Er+fPFtKtybAv9XzWnUWIUHsRq6ZM3k0D4paBbJ3W
xBo97YxoVA2BAsSqm5qxdJULV308ix4sVdQTr5XFAAdQQA6IuQcneokUHo/BVLvawmskOzqVlq0F
u2B8iLwTkYDdTbdy64EU4FWvA2omN8HZaBGfAGQSMGHjSbZKbUqJDto26Vn73fCM2gpa0uAdKTNJ
SyGpbWUySpkclx5EPhhb05jzhjpzH8ByzKvxqtF7SEwrXQ8hcYkl7n8fjWDfrxvsaGTMvuXCQyOQ
EvWTMOkeLC9dJeNERJFJ67UKxX2Pphw1Af5eB5saUSteSNsbyMe0igAJGZmNhtImDmHIprURgHjp
cYtV4Y/RK34agG0qcmwWPWkQm6pCFsUOFK5CcSO8TdtkXR2vkPlVKw+Cvei1dGs07acFJmyh84Ms
T+xRo682uSCuB7Qxe+4IhqjpidoZaAhTjneuYZ6M+SnNiRBQht885/KQj7To9YlmBhiaZ5e7JelC
b1P0ygf7awik0ZyyU04v5O1CvZs1c2pmFYxgN7cxejUApjI5KCfYOaH2VmRJCaTma91kpNS0TYa9
zodWDuIKDVdOXk/kHHA5KNpeAMAuNcyYPrv3J1ZrzXyIIBhvIo7QB69kJ0aYlGxSlwU6RnQS1m6I
q1jWtylWl0G3tiX356FE8rEI5ZnAVbEupEHkLwqZPPC3bWu8qhDsMBlTtyprH12QYjzDaOuBPQF+
LO4x2A0LnngH6654yfyQZ1xHF14Yx8Lq+qM1VCnUYvJ1iICNP8xOsuDp6bYK2GSmXt57mi4u+Jtn
0SLob4XdqJvNE1iiZn5NX67AE2zpc+2JiNqmIQda9nb8lYAsVoOBypfjyQJ2nI+amo095lSv2Vgm
h/wZpE7MA3XyNRYVKOVL1WTPQNeAmnL7mkzQFqTSuAedNDfBkDLWcT85KHi5kd/yWREC82brxBXu
BNPT2OqOTREV+Ky7x6DMPpVACax3409SOo7FWO6kg04wD1BFREm11tDRC7a/RnHhfGIZsjkIdGQG
qshbm0TV0ACAQ/h1W0iwFGMhYMHHyPc8ijH87e+mWSiIwPkxBcO0nIZHY9TvGf/BlBrCH7HzNGDr
WsqmhRtq2+9trX80CVtOkdjsr6X9ZrWDvsazWbN7CwSu5ENEjXkCyA7xlNAv/KGrqsR+1egWYHw8
Mr7Ili4ypkXiRt5GsZTrTY/+uro55CASqfm9SQd3l2Xu5SvzjUcTgPqzBFwRBBUSUxPqcuUEh8rT
R/oLcbRMtHxXhCCseyt4scaCwIqIhtTAQkOb0dnI2C/uffJW9rrSntJCqZWvi7kmithuPW2dFDAp
krbosMTC8gu7Y2+DYo0qdu4SXSjslL2d1dyN7OAyRgwVjuaNqRKNBdywozKvjltyVxJCeUAnTgYJ
o6eqQ0TUXWwnJKKQwa1OVAV3byvAgoQs1/G6hL9SBvYhbHuS5MRTnkzoPUvvsaHYy3JtX1RoqeMa
vo2iFLJyA2q10XYPpQ6WMcmTbJUY1d62N5rl5KwBLgyqNr1DsUJkX56K+1Alz77fnplUr9r2VCAe
3HDGOCq8kMuSBKS62UiXJPGGlhvzajpgnh0EqwoPJjMsHGIRmJBV5pcFU6Qi2zp+gd6XnNib6/Qu
gIx02mhIXBeRr8NfytKD0i3xjKrNXdCUZdPrPfZCLYzuwUi4jHRJIwRYtvVQy94b/jvTe+cxgTa4
wBZLvKDpfHZdlK1n9jl3daQuXy8oR674r7UdpPh+Hc8eKs2Dt9/ExkdWAKFzXGc45ImGa6EG1SXS
wnrAw8eTmg/93ozC5KgUV2Gw6vZQFcCaNPqvm8hjSGEaBWSBtGtHaCu/v3z9ZziuIjSnbC/JeNQj
DaFmWJzNVHMeRFeah9xKfgbj5Dxkymouo93utNJ8N1wNLruhBP20YO0DTlrYnehXJfzoJGodxrpF
gmuP0VzJjt7Jq6FlPxMBlK5hQO6w2uwmBOF6qZo9qeBHaIYj+2gwLEjyDvDYZjePjcul0nHISAeY
dq6uU2+RzAoFL3Xcj1Cq2ZexdEX2NE7aJp76N5UDn7JqbxdH7QM9cIKqGAqeGQ+99jW6I5pTC6y8
1moaOqbwfbxvKCDT2j/zRkTQWO65L5xXLsxb64ZH1x/vtS4l3Mr+UA5NdqCnnOh8+OutPWyZUgYT
VmHNeM1C1H0mqFCUuFfI3Y89PJpdWXOGNALx4BfOIyzmtzYskcOXxUudsyTb9UF3E7CYEk+dsn8i
UyeEPXNmFZtLLkPx0EPuWnUJIfJls8ktujvEA7GN9i6p3M9IsUz4Xt1n5jFaMcj3ML2pWYd+9FRY
3ntAJhbcprWaAjBbZKquI6y7YYjI0Z+9ZHpcXA0nfTGT6DNgPhRaHr85UqqswG9YuRa9pk4AW3Zf
caeco+qURhmbVpu9OxoiFdpaq85QrOY5/jL2dCj8x7IYnmrTTzaQe15brlw4520K1/1V+2S7dErh
l1nwPIJLH6F+bYb7PCcGjOwhX7gIYfN8FUY5FwLJmkVSl39LGWLDL1Hoy3rUZ7FKdplZHktc+Iu2
JpQU61BhyE/XbaOj0qu1gkR6VdVHHzsoF5qC32kkm71268fCjJiKmzG4AKQed8F7VvZqVzTyMSIJ
Y9KLZCkEc2CLy21YeOuMma/YuDrqFvmYtij/U0U+Oj9EkDAnhmbjOMSLK7jbkVuC5gsp8XvmulTQ
zrKjnuA0EOjHuK4/gVKGm8lTjBaG7sIYSOch0nE3efqevTaaxUB39TAnA7jE/4wTtj7RwWhqSU1f
6UPEexQJdEfzFMSckPiiO7Bw4kcRCBPcYAlT5EMp2gp9AddICxuo6E6787BPxjQuK4180wrDaYiU
YTm4RcMEg2q+6R2SuDL9xQyJ82kMY2nUPNqJOMSzOiQ1ITYGtPWKkoN1mebhFl/ZNUNeR0Y6c3rB
4CxWqwFkN9CwGJkAMMattE3mqnjL4sj8EXnhk91W9YakNSJQ6FM6CBwGgkGHmMJ1qEFATrV1yIzk
fWg8/85XPgp7ut16Ud1aT5/ux1Sx4On7SGhqj6gdnx+ti0XYcOz15wrbanXwFTUZU2pc59K5WrXq
1j7so50a22Ids0yh4gsugawZdoQ5S6yGDpdEOrohzU1LbeoMY1pHorLXsrecXeXOWdwd0z3g3y+a
KKdHMVaQ0LFwLkg55e/G4wUjXryNEY3fhbY7p37yDdaUyLEwwdZ5U3Gr0te01+QJ+ICV7asYnPsw
edzVde1sDWs86MqlKT/W+grbTbOoAm5cG2+gjmPYw+kHmZKqALkBZ0YUk01EBqPYpIYZrSrc0l2C
8VjgB3FtBaXQGM9t1UH78JgG1zLYw62tVlqDqjiS8cb1cwKwWK5qJvAIvoYfvdnzFNnEUvI+y2LE
e2UkrzG+UuDU4lvQ6e9u+I1bM9g2Eu+3UfENeu6UbUm9XRrIW81A3iaSGOAnK+zs9CBXYyiPiLCf
BtNhCDWZeNfrtt86QbfrE+B4pfcRTjW5pjXba5Lfsba9gWKuNp33I8Df4mfwWduop3tkO/6ihMmJ
qhRSXeswiyq69dSKZ6s0QQs0YCESlhXh5muTvWwVYfyNZnV+SFxqRrQNNaq8sLfcGg6dGL2IxYuo
qLo4wV2k3YGuRxZbvqEChI82NvnK9sdF2iIz1p7iQmTr0LTgj7babQTAC4S0TxnzrCJIEDif4U3I
0d8PNu2pyN16wwwLVfmmJwEG4VfWUI+LJdexXHojRybhaP3CikBAgY0y7sJweHYCZEB2XacbBsCo
M4LRWAoH1J1MHvrmy0k6Zuu+qCBkBcM3BbbgmtsxvRAzPsIM1jeqip5Mq3mHCxmtHa2515vgezre
geA9FFP3vYWsC/JuMsnzEkuiZ0pyNrZ+qsqlsDvCdLF2RuTG4X/VnspQf4YFse2CAN9G4M0mD3j8
AL8QUbQfbodypardNUUYUeL1U5KlD6lfvKY6tDgEeChv5NkeoQ4R+ohlH7Vb1XjHmt0sCWweRi7c
il7tVbPMK7nZkrvbi7bkOnGoKOxu08TyWg/aU9Igq+EQLxcN7MdVL3LQ2rTdap2GhK6x7FjEKymD
ehxegtCa9SzlQ5mcLZ9jF1+AXQTZvplXfTPZRLmjfWF6h95mQD1/Vg3hfNWJPUCwurqGflY+xXi/
B24310uBUVhLaJbxGpuyQ4prmWa7dmwQTVVnz9JOTN63MDoBV5kfVZgh0IhSUtcM/2ZY96mP3Ngx
C0CIunY1vTnpFYClZZnnwY5vKHh2nZ5RPnpPoFS8RZ2nb3lJotPUod0Sq6ELAQu4Bg26vQMHgrNb
G8BP6+6KRMJix2/kCJemE/Q2Vtd9UsZIG4N9ZPAv+mG1j+rsDu1ZcwL0clWQnCFcyGNlGdxhiFso
T9pNUFR74CSSb9XL8DOLMH3zqbFIh4xI7HAHvuOW4VfUcCRmjszBcyq3Smre0ovJzFpIr/tsRvWR
+29f91grS45xN1vcd33IXzJykqJbE/heEW8zjQvH3riQDU7CHFvZ12Dk/0/h868zHMP4d7OfB8aA
P/7X//wns5/5536f/di/WMK1vV+1yb8OeH6PPbB/QTMBX4pRgS482yQs4R8IKiQODvQpXi0HuTTj
mN9mP8ySTBd9squbQgppiL83+bH/PPiBQMXgxwF1JVwJIIv51J8HPzrqF0Xw0bSKtXs0W4de6EBe
tRpKX17epkLmx0E6DZsGSlpjJA4lDlv/NcUjFLhsSYY3ndARizW/pncwhiQ8lIZJaSQEwa40ZFca
FpAzSMvvVVDYe0t5+YOOTGXddHC0Yxd/VuI6FyxmzqUhc2pVFfG1Tn3kgV4zPmliKu4SZT7ZLGJ9
FwUXwki9fT6IYlVaME+6znbo8QS07ZvYx/dEvUbbetwAci6p2lBvdgPFnJEp/S6A0LyqRBDu1S0c
RfYQACh4MOSL5TblygIEssQr/SMJC/IE2oCIJvesPcusfaMxaJ1KuzkgeScSWsD6s72eKKAeM5Ix
kwC/4AvyGBiF2KZadZ+1IzkSU2kcJtyPq6xlQKGH1zydHqXlHCeCLpHcNTxvHianDtN36JX5Cvlt
i9IpMQkJ18m/aUg4V8SkbEIHhYMG7mVRsGIulFY1d30j+KpNGhp+/lp2dnxlU7Ww2mjewWzahS5R
OYEyoSeZ+d356yWKRhCzltg6CBGAB52/XmZr1WQZ8UGTctjmtWcsxnS8At3OHotx5j970SFOkgGQ
t/jR9UnKfQH8OCjTq1uLa+cjpXQdaAOA0PXHLGSBt8ydqEa580f2nU7SGc2iibvCIaVHGr5zCOd+
TMV9vqhr1C2FLFi5rPKRA/wbWfHD0XDseGsOCI6aoexOJDw99LNJUtHH5wO9oThJtoVwEtLKIJt7
CLHAdpXHv790/SdNrnFJ2EyL//XY+jFqvtff0x9/wuf99lN/XLiQxTEUZjqtW5J/8PeFS85+DOl5
tmF6hg1C7x8Ll/2LjQmDwbQAvyp1F3vHP9Yt6UnL9Bym2viCKbX/zsTadP9q1HB1JmiONf/xLBvz
/5/XLQEsy0ozPPKW1vG8uUKCFwPkHwrrponZINgtdA16K2uwWreVOrRZCIva7N7SVxnSWkiic8JI
mQZv/IMcp5jVatafY2+kAdJb2pLoGYBRutIvBCfRg9PJhqGLtkYpssl6w7mkYQQ/JMZ9kRLVOybP
9fBJHYYlzH0N++7dnrI54sw71XMK45Rq68GEiwYBegtYRn+wsnntBGtgOsUzeRTa1qZxNWo1Iu+i
M47AR9V6tCgBHZPgeiDkAcWpnz1YeglBzrxovWtfpkrTSOt0ulM9ArthSotct+asHMeQHUpgJWlg
WBy+p7OP8eKOxDGI7HlMbIqfvhjKTLeWJT8kbPUtBJhF7XY/0Yr7957Z7Roa3U+yeWW6wPIEZX4K
ogDJVzquXYaO2Pobwf9jMBxQH+oW69wQbS1RylMY+Pey9qCbg1SgZuGD2MGZoU26THJhkFBQHlJS
qyfV0PaOOHGGQ/Nc2wOe60n7PmmBtdTu/HJ48syxB/7TfYW5E9DI4ad11xZaoy03BnSJCTve1MyW
GvtVOt1R73R9karqohSzQCu26fQPzVKzO5v2c2GfAb08Udxp56Ri41CeW0JID60tDR15yYGi92PA
8SbtzxVyOQ6e3kdjx98sXWyFAruC/0Djik7tMjH0YYlGm1OvDg8H5Xm0FmivE81+jYBWwO+fsF+k
0bpJcKKHGdNuYL8PvpuexsZEbG58qZsxFZVdtiuVd4jgWwMBIzYQMnf5qWfEQBvaBeMOpFwrhBdl
qLeWOb7N5rajYerfTxrBmjKH51qEoXb4enH9k9Xi5y4jupTkHa1qAAkr26Qa71IQM376jcBG7AE0
E7hGj8xbIgyM9N5IG4IqRMxn3REqQkDI0criWzo4uzrMtIPua8EddM3grsU3fZfmWQjKQ39zlF1u
6bp8ox2k6IRY6oTiCvi3rUOhbtEJg5q7HwPnzdXUTI5Kd7ZfPdapdhaO80DSQLoVUsu2xWie3HJ6
qQ1jO05ef2LAC2E7HgiGkSEwkiEALs9H1rOAtEfhnyTAiLty+tH4MlyBwZebGKU0I7jp2qOmyyLE
B1HiqsfMj/VlLG33eRTRS+CF3qc+q7uj+Nr2kfeqGRCWm9x5S7HrkgRL4dFqsLqYTdLq1fEmeyVZ
yH6FWVjTfB0jeVdv6PCs3Fjr10BItUWc4fPvSBhYFDk+Veou/dXsoXAlFeSnRFgXj7J9RUNZPzsZ
4x5iUGj2o5Ihx1G3v5UJqlIHI8JGazFrdUNX7couZeLlGYTXaOmttmHKujiDDpNr2fegqPmeKmsX
ZhwgG6H3Tx2oi5m3BFdvbo7ErvZN9yIm/BOWe9Uz/es7UEg2B+FnAAE7CkV7jrXQdjg8acIQG/3h
9p/tiFGs4qT4kiXhKvcc8w1XHwy2Lj32nVsxvu+R6rZ3cRAT2pE4B8vLGbGEdn9JYh3Cpt2l2yTf
UVDo3I7lGQKv0WoYQPzGX4QDDlXJ3QFC+yIRqexceEJdBjWCShNIXbL2h4Gxol62hL/jcG2yAGO4
3E4kL0+mf4OI8NNrPASU6bVo2jXJjLSxRrDilSoQL3/KiPkvU8J6F7cNOPG2jvdcT3zTwYWbcynK
jPkoqtB837jytbclYDitymD10RdSHiftnqlWmbOIJNNjIvuYRlLWP7n2ISIalstbHvO5IPPn0gyn
GIxIMXsH/Qprx1zC0bw0l/1c1gVzgRfOpZ49F33DXP4hDaJScuAPTo8l9WGm+5vxq2CcS8d0LiIT
qsm/X9FgQeXPf4AL9dfDmEWV8a8rmqv6qD//bxXe/EO/FzTWL7ZhSAoQy/1rQcNJzLEpEUzLxtXl
ztl0v6vwdM5bjg0k2JQcvr9qnd8qGveX+V/DGo9Dlm1GN72/U9GIuWD5IwqY9UQnIM8SpkVB43h/
PYhVRm2VocI1s8LotI859ePX240xFB5HP1YofRNtWmsQHf7wRV1+fYv/lqvsQkZJ2/yP/2789Qj4
9c5I/3hfRm5C8tv/UfuHfrvyrapF52A8lyRzkEs2rEMAphr+D3BZw7mUjzExTQMzTR9TjG1YO9Wi
vtLZFEljkq+19m3AClUYu7AAh0TeisZyu6jy+mQ3PAsZCWlEBP37D/7PvzJXGCgkjfny/KUGtFpV
NqyLWGFNgelS3eNvXJamda6AaSRA5OGcEEfLMdMOul/PBH+ycf/xWxPzt/LX60X9iw6Tu8JFnPTn
b81BK9XBoUkxm/Z7FHPb0BUvU/y95kI5Ao+izZFt9MHQwvoYnVvuvIzZkxu0/8Xlc//Z57CkbXHv
8iroPfzx6mW2Z4J9wjTbhursOg28Hv0Vx8Debc3vfkw8dtOJ63/xzf+zX94SFqBsg/e15gfmj2+a
2zlUm9RL1qM5YLNKGF86K5gzq7q6t35A5/sMhDpT8W7ilPw85uRlmH8kTXT59x9EyjmW8U+XwSF/
x5FgNIXhmfRE/vxJ8JkRzOdNkDZlLk9NMod7CZ9443rYQobKzwbfwWWw1alJW7w6Aq9AEmnNNS5M
UtUyYxOF9SJERf2qy2xZGWi/GizaK8bE3bIujH0Uju5bxQKwSiMnPrqUCIsE38LMIaYfJykvFES9
OVTUCDZskdF68iJrO2hgnQZ8dbmTcnf60EMZuY3Bzhs59BflgfwRanrDPzC9Ij3pPkZAGI23FgcF
pR1+7swCMqhXRou7tL8L9CD8kicYAjAOEMYE05JLzwBPMzHlNFe+uwPsfC/+jOgnAgZj6x5LusUW
fjHS1kK98RbOpEJ8T8YrnxGdrdcBwvKVTfSkVn5EYw9wrFPeM8GPwwpQq9w1AzVIGRnh2qm86swN
WBwZg61tSXTPMLbljrln8xg39tZMB/VYe2gHpY/ITwtxaWq5GE6sO+BhiXWKI2xQMsajmRjJm2Mz
AkzD6h1h4vcoggk9QOQPJxBAiRl89mZC95iJIFq65WgQ9xCjyoMkTW6VVqmTKUW/YK6y6XTGKXaN
RhbV2kExNUQzEzzVQCqXLLghYAmJJE6JWw3x+RGeBy0uZ3pKypbsvsF1bkUnsM9Pcf/DxbKS9AOi
4IKZKOPQfJvh3gYaPE3bwAiHY62QN0VOrd0NraHduYG9HbzRehgyHeYXdtgyjHGUWlnwWGowZQ2e
lg0LSLOFz4jmiAPt2ob5dBXGunMbJrxdKQ8+vkPkLVm6dLS2OJpcgJUT+fnSd2bildYTWomODuEI
f/sCWpMpfOF4qzoV0Tmv6AB7DfnB8MKJZ+eiPvqy6y9D+F5o/5u7M1mOHMmy7K/0BzRCMCuwtZk2
0Di7OTcQ0umumGdAAXx9H/WI7IyskiqRXFZtmJGRSRqJQfXpe/eem/SXVPRI+xz3p1iIL3Nr2Rxa
z703zRxtHyqVM4Q231XFwV/MeFsUqctUIE6OcR09LjMOoiF1jUtK2VwVI/FMKXCWVp7yrO1PIprj
vcM1MWU/vuUMiNq6nI5/foFjZZE0eIxcWd3RzHnWKjgnL+LPkbk5sGfjx2zn5i6oIwTUnOjQt7po
xfpA3Q84x40xNs4zkc73Q/XqY/jYxphUHryhMXf6CABFj1m/m07RFSRydy0GwjxHZ98m0XA/DxWQ
dv3l938dLHQXecKB1avx0sy4RKL4u+cgsGm9LNTtJzIE8RbfTUn0LZ50PHH2wIEVFq1BC0x2JfRU
zyHRZRq3IGKXxv/07QUhX/MuJQJ2i99927eLAjZqlnfTZKw6VT4NTXcIRbDrR3HHLrYlmuMUdsjC
glIShMLhVhqd3BFNna9bpHrEEPGvK/eV5t/jEs2cz8ldNfobEM/D4lOZ266OAT9UCZJh9Yq4ZtOG
0fsYj7fID7DTh6fIJ/7KC191zWAaKbrh0n7O5Pi4iJJcuuEQYidxQkJ3bJSFqyZi6ODE+asswi3M
So5EsfzotUpRGddYLi8AJq5iip8Ma+859QcV0S0OHfi67p1XIbSenu16eoaydC0NRGhWfplS904D
CezuIlxcRPqTcynfnLA8qNZ+zglM63Bzld0uNupzq2dBMr/G83hq4BtNRf3YdMWjnU67ft9K5BLo
Q5gwzhjlBKyEEuct/982du+iYjjluXpu6pKzWX/K2+mOjqj+43vZfCwx2d0I8p2hPAxyOHXjfGth
FM/ZWYf3laHJ4lY/Jsg8iUa6Fc1AdofVv2qDfj42V/1z7Ga65ZnxWnW4Nc3q6hCkhvuHvaA/Qkt7
rp3qLUkT0B7guYUwXl0D1l91tVX/LDmUOnRbpxlbhfmchP0lL5uDvhDx4NzZSX6VS/rUzguKSPOt
7AnJ8wu5MkSK3XPw7qauPOhCzBvLi67CMPtoqPOqNSUHTAc4EweNFfRQuh6j3Iy1wJk1k1au1zUn
LfgtR+/ZU/2H/ikM/a6uM14Co79ixm9gTaz6EVvQhD++RWayyQN97iNLD5frB3EmYJe7ctwIDPjR
UD33Gn9Or3+AlNftHAU/P3NQGqRqBojZKETik/lcLeIHkTDuum4xn7mEHg8xqoTAJ+StAsDTKTKF
pcURuat6oh68sb5rmutoCO8x5O705fTQe9ADgilEPphl5yJCKGSTMg9498MUKDqqHgMcwscRRWnS
1Sz1WZdtKp+Bup0fM2e4hNJBXucuj1VxTXpefhpAIABo5xFuMKIwgMHyBKzNWHtD0B3GCQ8WsLkn
LCLGAQ3Ql2uHaismHBylHVv3STths9gEhOG+m9NIA9Bhph7ASJxsN7v4IXlPOAsQDNIaum+SoDir
wN8gbgu3PthzCsPGOv7+Iu352Hrm8uzIudiJsEcKyTkcgeMsrxEtvA2ijV1Xh/nWDawFaK1PkEHf
IvGeyrMyF9QakXseZ3xtrZL7BBCy4zfB+1z67iaunuKxHc654SNnxz2ICXhngh59RPtSVwbAk9a8
o+c2niy0SOAQLQN5gTMdYZYJrLCY1afWf3Is5T1kidhXY7eCxqVeeqS1gK9J1HAcGly+6XxP2HPo
5CXbZkEF28oxBrACDYysgeemiRwaian95LjQw2xGodbYVB8wDMlSzajVhto5NIPxC0t7xgosLdSn
cnxgr7l3mqLdhyZ8PikqTDRuYB6mSDH14OnFFFkHW2+J+uPUCObmQXCUYXCG6Oo9mhAx6DSAucEr
C8Ii26dmR3I2ErEuWcI7MXkXJt4B4ajOZ0N89sFo0+U8VlNHQHYnpo1VLvdu1rh3xlwuG8txvsyg
HM6IHoBO9O1VFjgJGJCok50keBeWpzFyribQhrA3igMGri2sswU/esJbGOGq9bNfaQBWuG1QqdnW
QxoN4y7wdqkvP9GvunvbxzRsFJKRbPVeEnASGdXbSCd6pZLx55Klj4WYyEfxSmdtZUQJJWLcDbX3
EVJkr5IxCbdZ/17BxUr7VmwKIsBSNUoGPURo5dSHKzOG2JCfBUE3TJhH4riX2rrmbXYpTc998ePe
fUHc3WQ4hrpeWym95mddJcbXhGaCapQSc6CwwjAjLmFihoQZRNZmVKJ7TtSA+Gxulh1qv2OKgeUh
KhE9sIX6Z9tvKeD6l98ngH9rrPw/aTZDLJieivzXnQzwaUnxL4OZv77ln30MF8iiKeiJMiWmOfH3
wQzjZJs8IR8oHXgWPuivPob3h2M5JlFDJlFaeqDDd/3Vx3D+oO/ARCb0MLdaNEL+nTZGQATSvx7I
AtNjZsRXfgWfElwPbn58PCWlpPdg/d9ZdaSt5RMa2tFLsGUj4F3wgACDY1eX3cn0CeqBlgBEnxEP
yGSXYkOlSf5ozp69Q3Bosgn6JAQNHMVmj3cb77SB5sryq/lr9CfUCTMrvYPk4tBIg08qkvjqCcRA
VgKkZhznnvam7T9jxhzp9rUQo4hTPC4o71h5Y2On0v57Ub+FnFKfRqikY5miR68K+od2chBz+1VT
AdduekWfx9IYjXo66YbPXfU1dghTvNgkEk9ksXEJIQ82KFrADC2k35A+i+gVnlNS+gtHw6Rbj6Mg
NJZDyAVnS4qHqP42N/naQzR7sRz/BwhpfERD8B35FZJLeLeTaePxMX+G2LZ24eKfuiYPV2rUUTH8
wQksPyaeo4Wxb5x3TQAmSm85YkoohWh4WlZRAOEnosPpriDq2H64I9ZiWYQRSYbFwavpmEhARnCP
zdgfwH1lOKK1tMVxjnFXfotKEk+nsl6TP9Gt+9K9ca5CXNZCB0gQenXSb9aOQkKSdS0fPYNaF1BZ
6gRjJAOR/cJ0PMloF4HNfbPaYSKgNuOwyv+5BDdCtx/7ltcYG6exofkGgQ3YNxn2OBrunNqvHw1k
jydwpCfyzzEDMsHZlyAvkMki0/UMND9+z+1eRPNcGvypiMdwSRIh2dpsonhM0wIxFdr4hBRJCDqk
mxRIVeP5aDAa2w62gfEqyi6Ri/XGqIfnau4PGZ3ZVeRZjx602Ng2Ln49z/dOWCD2TYN1Fxf71uN8
7FPk91DTgNyUSK1FvWyc2gaGOSHzzBoSETA7EFao/YDuBLwymmw8+2DKlQDcuOT3nV+Zu0gygRxb
jl9zp7+RVHk19MXar59mReBrO+yTvjFeMPPjnoTxmQbiNPdIvqwx3cqJ43QKxkBaxDD2GCTg2VCR
BI6E84UAyVf9qi58ElUTw9iP6PmqFLFhH87v2Gd0FIWV4YE4GmN1Q6y3LhLzAzFgdQkx/qykOb4T
ZW9uoYfx9HnhI9gI7eBrKhxLSbPH7XS0jPjLsEhK9aDwIv29N/10jxwPMaNCVU4aCyS0ZUXuLt52
QlxCQ33NjANIqGg/Y9UgkS4WZ+cjituaosGIqzxEU4tr3o1iQHqV1DeVhdByo9Jb80o+GRSCSv0K
Kate6/Ag2oYEeR1j7yZle/GLtxlkdbPq+A0pTorqbhgFOcxpa2+MJnldwJLd7JyuXArjIhFMi816
bA+2JcczHr2CyiA/wvWRl1Z/ycg2O1f39vTqsbIReUz6cmdGORqK7Jq7nBnGTjyqkTRAKDzYhH2Q
bAxn1IYj9mtsZVfZ1T8FV4BxQ8YBaFu5RX2hKvHBUuFKmfLxDVA9tdMUAbXP660kxuO80PfpK7z8
3oKLdTEnYL/du8XweK488PrhWOO8dU9O6hYgSxnmJOWtTb+ZMeNjYTIZp7RcNVQaXRB/LcaJqukB
lKLOJZo3bRUihlve6iDBiEkd7Hecfkm5ZHqDsBWArvwa3FKngMUnq3LJIqpDuhEDwDuUxuSm5sva
akjhqoERrgjv/u7keAuy6FLX4iwtknKn9ljGj2KYD5TcE7YXUrsdgi/DMprAKjp3ANLP6RjjFnBs
3JTzERwpypb+exSaT9lAvAzxZEeqrx0ArhJM0qbGruBBvZ6JPk3zU+zkr3FMzbXAj+ox4PjNeB+o
7jPbJ3F4iyYT77V4cAIHKhxlpYSNtZJkO/PqYALocnpY1eQRDD9Fz+C56TMFxfdYljXDcTjEC50n
W3wrTH4t12cAJbr5NvnA5kMNqmPJVSRkMNBVuL3bqKZ5tStwkx8FhmkiKq5VQBpXZYgdBzYSfxZU
9GZ6NwAtpn4GAOEd3TG6FMoFQbt8ZUTKZ8hXZBh9BdIi43eytq4YXpqGTKEINo2PvWeujZ3b+5eu
Fr+6dH5NQvFiaotSbz6nTrVAThRwyhlsmXX9UIhsJzEbA4Gfo+opk/MPP27Anqn0DTjRsBazn205
m3NGKQkFnWKy+mRFazGqSL7EIp+5Pj7p3MFsGx+aiXQBwlxwBkHU3dYujrKqIucFmnRNGzQwGHX7
nAixTEC+TJ3mlC9c7wB9d9dW22D2mEYK3hUj8dHGV8REmcu+L7OrmUxqN9nIdU31c0jotfS0Dfnu
Y2tlX7OZHQayXxrRYDLtIyQU3h40J4YvE2aTisaDGdIHjaJtJny8cQKfRfxVoWefm2Dnw9Dasa3N
S/W9sVhhosiACZ91j271E6R/FeKayt1vmTS+creT6yUev881VHi/TL4msFZG5+5x0flr1x+1Xwxx
REioqmv9ClJsM1P7mtegs4uFq2CnzTFaljNJ2ABVemaCg4eVfm7OEA9y9nrW+shHuh8swG5p+RSq
QliVYcTtQFNGzR2e2CbTrKqi517x4waAPbzuWMvocZIl3OyTxiGO7WuE2lil7cCQvv5oWnXOFxBf
hTc+232wm3HxoGIw24vUuLmQqU1ixV8Th4+4Ka+/Wf5zzUszqsckQlsKPeQhDSWN0PrBdZqIjbo7
icHtOXbdGYFaL5zfEodWGM6zaSUXAm487x2CGKlkaKhXrvHmMiPfCHdi1B7JXzLiMoWjCRTAu80V
lwc21a0gyJfNMLoMtCYYAI/3kU6Ua1qDXvpMNjhy3Z+FG98qs3oIRkkrWOG/BQOgAA2BLBNPCTFK
uiu34/T5IT35RFO32FKh1BvR2dPO7axPgsrfB5tjP4ZP5OFZeFhY8XqTGzCo6aXv5Zvrl48L7trY
ULe602PaxM33dW78sImfR7NW03mqA2LM3GhhGbSdVa1GBraI1R0z+9aBqsqG4G6M8AvkzN1TN+WO
1jmGy2r4Pla4IcBY0TNQ03Pjg+SEonDpU9bOhI0M0yweAvoxbxWgabGUwXNjv41j9s3UI+yqC1mC
qD+9URXkx8pfaUsopUReGeHtdZzC3FEurwYXc7cinIw4xTLY9E4Al3r41jZ4/pEu3egQpdsYJkLO
r8Bi1S+7Glw17mw327uN+HRsgvSS2X4eQIqho0q/ypkmer5tSrZhasf6Okr3UNGN6dd+bDRPTZak
iAaAgfcuNgkgItWh1Z3ZNnAL5OgLONaeHbxy3uqkHh9aMLAbKklQi5GdXUyj3fZpP5ysRM0sWtMJ
HFG7RW1gnoXpbLsyG66tjxAlYFBAv0kDjwgHj2yn3ZKg9xUWBXLUTu0hdsAwDdkho5ISNMYGd6+0
I92sqFdID8/vyigIUFMbp6LI1NPIj+mknV0zLeHKtZgLbsTOVyXrbTxGwAOMewcI38OU2VS45mIA
4GMc5B17PoAo4Xpj+d8MT3aPUutI+9daq0oNHc5kaaVpmk4j7Qkj2/NC1fcqIzG48+JkU6e0BZQM
wHCQFEf932erpVfVxl7s8E5OjgF9rbghkXppuxqSeC/nl9GiFoQf8WxietksyLT/DH4YreElaDUC
LJ25qslcPiamQdu1CT5E2caX3hqaDfpJe80Oij8kDuTRCnrUoR7tVjc2l3NdONBq6YIWBjsmovTj
rAW/FpT2DSjK8lQZxSsse08LLMx9KtJjaV6T7OrB2dsEuPHeszB4Ucu46Q1/OChL1ZcxZL2bE//7
79AJ15xJ8IpGMhLI4azCQN5Htsg2YcxHR2EVb2MvLR8nnMBB89bPsQJ81CqyAIzszSmrH4iAnJNj
jEfLTapjY/sJmZ/JXddZgJiKTDzHaiFnPBTlp92Ve8G5aVNVTnGll0hL3XB/DJD8iVe4//1FMvDa
cbxDWIWV/GwzPzhP8CCKB/z1+Ijq53nA6jg3E97LoDrLMaAizrqnbm4/W9cM35Sfrd0yBkhs2lz5
xQQZlY1Vco4TIz4jADrT+UwO1WSoE/2chmOPTDZV7wuMAYPYtwWMEDfArFojm3oKm8Vnu5LpKVOy
ZOilysOM0WllBzah0YNajhUnl6cWhIgy1HRy2vmtgDX8NIkYbS24+S8JDmDp/JlCxQU5XOfJ2gzT
jjyDcbgI03uvA3t6DNrgnkopPsJla3d9aepABvsF3ld+qJXnPHlZ8z4EvfxQEaHkY+T25//lHRs0
+P+tmvbtI881Aj3/P+uP4ce/tm7+/N5/tG68P3ySSy0vpDsCxVz3Rv6hqRV/eK7voyJxSZ32dRfm
n60bJCYOOhPqdcQhtvgn/dz+A4I5fR0TPS7VpOv+e3nUWirw91l6wM9hfstHQW5lhqSFIn9r3YxD
YVhZnIJOSRpwBTCdpZVsZlLdMqt8E2SodjywHZSCymLYOqbVJU/y29+6XQ//WY5ioTv+T7+HG3ie
o0HwdLoc8R8kDarNOdxE3rJRnUNyB9E891GD+VVmxrth9+aWqtrbOb9XqUgkWJJksLfrBiawN8v7
3LwvR17Uhabupvsw+rq7UVHDJCXQCM3VtpkN2rl+dYUI8Z2QGLICTqIqX6QsvkmEqEk5PwZNtuzY
q28eAEF62xyicSSbHCFaRf/Kqvc582qGzjra7jy47immDotq70aojc2PiC4MUJO1jG8qSabV0A1r
VxH9Y5Ii0xYzwfPOl+RR2MAsOE9oFldqwEtlmY+dDwMRwN7eqOatKLASFm790o9evTLy+ORE8uD1
MEdWsUo+HXK3pqz4PnyoyjpAuFgjLeZQ42HPSz3xOJoDI0RxG8iEicPiSSzgl8wMrntGPuRiQ1aX
17m0T+yqh6QNb37iI6cGAV0h3CH29bYULYGYbvMSC2udVVhFhLr3F3op8BEezKb8zOp4Pw0BxKKf
9uw9Yi1+91r7YCfUVhiaYDtAFpnewcYeIhS/iOSi+6AfPpcBjgERURWZ1bk5P2KN+GWqjzBgmp30
8V5mwasXWyc/Ml6zCm++mz8Ba/pyP4awQrzaPJQcR3bJEj9z3sXnX9xnwEs5uenj60a1sJIh666h
5/sFbR0rj7+TwUwa6ZhuzD55isiBS0rWVKsqAcMM5q+KTtJGIAd97eruPvNtsn+oAPDeoXZcdZxg
NJ5xOQfDV1MqMhYR1+xEGtuPfre8FUaZ3AmV9Osly+JTXhFyWS0xcd9LQyFpIp5VveHcG6I6Dk4H
IxR60tyRROJE+LGrMgPGKJMvq+W4DOm+fEpt842c0elUCiYggE6eROEtR3tgnW+6QKy4beUhMzma
TnaN4TD3ffJ3oaxJr2UWN0DQCfSGU+utJ9SbEMDdBnpIxQza8AghYa9K9KaV6+3L1BtZ5+oSrVvY
3dBhrkvEK29ZMXzW0dg9qSq68JjVTOXnU4No+JUmSfMcgYQoHmZqI72ZSpdttdUbbKy32lHvvH9+
MTeGM3g/BFAlfRi5OgMhtjbKCRgX1WePkpJLrcSzmfts7aAAkilLLzEX/phOgBYK3zmJoPkxjV3+
1spFHTpdLoCZo3CAwjiWj4QDUFAAM1rbDrRvmZXxvSd5Ro2ObISqxTMemeljM9Nw1WXKpAuWQZcu
EzUMBNuXUBc1vi5vCEWPtaEEbNqu0haT2sJsMmvbyYj/ZMSHMmlDSowzBd/eeHa1WYWmfUouAgYW
fKHvUYqlpcbb0mmTS2thd0m08QWgrzjO2gxTaluM0gYZQ1tlbG2awUwBVoDkLG2nCbWxRmmLTYjX
RsaYbiDSbZS24cT4cSCWT6deW3TA927GhsKAMuZZ0BvhbcPQY2prT86fSELtdPn9BWt2hgso1nYg
S7uDfn+ZtVmoixbOfHq+FpXR0dGWokabi0gsG7TZaNK2o1EbkATq11TLYEPvqLQsNtcCWaSsDGW9
rdLSWaZX+1mLab3fslotsO1R2oblXYXuFn/9zrd68tNs40rTammBRDsV9JOxUu1BaPluZvystJx3
1sJeCrJNjdJ3cMpnCGKXfq5+mSiBDXwH8Fi5yUiEcaPi1e57ll3LX/GobF0XA20aY68MuqOPnObQ
LDXxUy3NdETIQsuR7ZZ4UhZvD51ypQXLeYkwGgEz/GLQbVrU7Gl5cy6O2W+9c4ny2UIBPWkptKNF
0expHESQSbOqbKA0Fd9Knwg7IO3vVJF9i5A4ar6lxbKFLJd9lpZ4K0cW3CVtPmyzfBJZ1LwoP82P
FsS3rcrgpvRw5PZzYzwGS9g/hjZjwtE13vOEg3llgy7tJs4mVi2ic5AXqEq6cHhujRyRkz75OL4f
gaO3kl3FW7+28Nh9SuLsIoSwq7gs3UME2ec+bu8HK64vsRHE92P3FcdCnImLTAzBkyWjU5Y64Wlx
IcA37fzsZ+ca6Mm+XYgJJEu5O9QLSMghXXh9kFtwUrOhNUzNPjbTryEUDYoTU96XhKateLfrPexU
sbUqAWHStLASw9ff9bUqL0XlLXderR5J9w1fRNs9sHS8G45XP4qy6rY2ici75lsRts4nB23oKJ/5
6Ns3OybuGS3e6yIKe80fFlyy3hK7Kizs+8gjNdEOI+8OMAHAVCO6YineLbKKL3Fmy4e2LCZ+nd9x
3uO6bDNxTssamlPl2csRkdLRtOvlFATMPuNyiunWtvJeaBuE38Y/DBsi21IBYoBEMq9RChb3+Rzg
fyfyecdCdJkXgkPq3PT2tcWpcSLz124RCckKipSl2iPyG3IFDFzydR9tEYE0xxJTstf0nM46ZyHw
MVRQkgyCBheJKn6QT4zwS5qApJ2UZf8toTuVIzgpVpZLMIePtWEjR+8+DmCmY0xmaMReizqPE7xY
vGeIU+XOWupPJnHASBaf+CV+EIJ4BAOMA/wlbo8TRIfYDeBKtPlDOn1NFf2+xN5ZUcmAOYMFn3S0
52Mk1CeTfmW5WAm6f2QluXdsF+cNgC4cAayXm8WfT0kAO4ddpUsgk/gtPL25SAFHQK1aN/IjUN/S
oKaHIvETzG3yU0ToKUsCMOQwjzvTW0g/NmELjFVGXzB8AF487VMQdLNHRH3RoGapBmjoffMZCPPY
L3WzWn6VDaocm+S8RLUPrhQYpi16XIvLqB8tH0JG2ow/hiXdFVH0jXo82Tohvm5SzMGsZ8GVkMcN
0RNrY36RheKvVDgcAFmQuzeemCcla3A/bBEGA5mjhyu7icR772cvahw/jUqCxYdFNoMdHSF5bPyN
Syzk0g2fgitFL5COI3X+sPK52cAAHhQt87vKf+86d2TAFxAOIRIUNjOGmsJeTlMcbVw1PhDZp6Uz
lc7pDV4NEwiGhN6Doix0mVaBbua8HWXrNoBKU1QzNi4BNm0Jqm35IGQPjGJS/ZFeBAV9nr04Y3Wm
Rfd9HJZfTRfZ27Yg5sUR2dowoNYYOXV0j0OuqGjoZb63m1GlrFKnfMqKmGFcWb6Evjw4EVoGhpzU
iJjDuAcXFeSPBhGerUfRpQpOrZNnfdVoGMoeBS5v9q00OXYMjDabouEGB9Nn74IesrIWQIgBAjEV
dHqF8x26llqjJVkvpo9SraOT5sT1qSUaeDXH0Qlc/1dkIMGoow4tHlJUpjw0x8pLZWY3Z+mO2Wx9
67pD28Y37HgPiDWJ8JnSW23tfWXvEXNdRMaVJfLmoVr6YwVZzsBZXCAb5h5F2OWj53SIX9hX+HPs
8dOtsqvDnXUFLbi0yy9thr4NMM7F5t1eCpqGI4NoXu+XfrE+S99p1441fZPLpyzMTydC79IMRJKY
hznjoK+/OQJULvkHspTgQdgAxSDD8Mw0mp9DAQ5dmoaBWvMq5ptqGRwCfrv3oUAC2rm3HJq89NjS
XASUDCaNJ+IMhL7WoFZXErvd79vlRFx1MVQ311cPbT/kG0ekN/0vjGn6dAz1HVXetrIBjslm+Rwz
1a3Z4a79OdTnIcP+ZWc8CxwsnE0RVo914d1Z1chK5MGBXXAjpk1srsbI39H64I8B0bEiBipfNW92
QgmboGNd+QP5GB1xnGXBr7MM5UvZ186Kc4gDfkS4PL2mjYQG4mbrQSOPshsaokskIwVvZgEcNrAu
A/hctbJ/0ACHvlu2vy9MqL1/ZcLFt6Lm2T8w+mpWDi3zP7/40I5qcHTk6uQE5tAEreIP0+nf8T1h
eGPugUOR2HAyCFZDto6bARqfrR/JKMnXyiFSnNytfC1H9elUxY02PE1w8pHA99LVfSA2UK68qj86
eMP6lLzSNHmJ7eKlbIszuAw0B4tYjRZcGM6kYCKg4GFcWFbIgBgi6UuWluMABiW/iSC+USIC+xXz
r7SUu3qZHqQxbiVT+98vg+u4W9fiaRvT+VMO8U4yiXLD4KBAn0xNxhyjisM9fbPRUY8izLg9NoWS
JKQVKAT5GnYECcjZLbnlbJhGzPAQf+nPlbbi5oOhgWqRr0qV31yXVEM83JugofvWjtbKHhI+sV8+
I92Wkl3+YvJSUumabwx0uYhcD+nzspi8b62NxNEf8q9+Xgsr3U9Rqhe5FyPMXqqUSCArfnH8VYi/
jE1+wWsfH10juVWWS3p2Fu2x0u0H8a7fPmlyxBl5RJU1fVIeHn17PBvDTzUqkLgl9KXY3i6T/IWJ
YPjzOamQQa9kBEvKday7BpetWwygaHI2ZjA1Gxmrz7bi9mujA+vL9OD2fIdnuA9Q7PZtOBRr22rU
/vd1lzOFS53TaCguRcAuYJojTpmYaZNLceA+LPnMHpGnP3ITkml5+X0b9T8Iqjfy3s2t31ju1mgc
wKSgYvb0pz8ZeeNMlXrFDGBv6ZStNAGN1HEJveFKRO3JjXnDmEVgYgCXnfb9Xaqsz4pFzTDKS9tz
AlLGciBwt14pM3npiZzftlbww9T4Tx4SvZOxZvHaLzmEBSjNdn92m9JZuXV2i0k6I/n22fA+JmLO
dYrHq4CbSXyidUbAiNHFD9eycx9UADtnsMphs8zBr6EoN3XGcxiTLLvC0ox7gtgku7A3aup/Tr7x
QSGznaF/wq9ie09M7q45PAjXkjt6Gcz1FB2PQWHkbqJ8N1Berwjjblb3ldc7SMfhLs5AT6SJBSAU
sFgIEN/qPcxN020DMzUFZkWdwOvCeZkjSrFhGvjNmBkPjTz3hUQKI2a2Lxi6rMhBd+cYeb4ZyfJe
S/zIEZ2BQZGFtKgHPfduzGXTf8BxBCc0AQkjbIm49ZnCJiAlFRxFRP+8f7cnfkjFZiKwVyIt+uXo
WyRdKED8oKXrobWN/bHUnLFKZLdKb5GjfmHYNjgVG7yz6oe06ufIT+ejXXJfB7Yc6Afx3vbjcFMH
y71shnwlmv6hrBXMsg69Z7c17GAPUpcPYrWTCYynlDceCOSLUcR7y66+CtsHLdouv0j5CvcgsZFy
NPQS2iV8qHWkx6TYUKpKovYnvs1VoGpjdVcmlDtNsjGVRxggb/Lsdtsoqh71w2bE2UvyzWoxgzmK
/SUSUKuG6Wy2yUPNnPmukZzigrxjIFMDPQyPGXJR+KC5vZ0z8cp/bhRa1TUHQZ6GxgYcBqyxwDyU
UXa3eqOKP1IVMiMZILa3n0ExonMMXnNv3Nph/emn4Sawx+xIG3vVZbjxF4RoK5J6yZbunSfVtfBz
Qp47j2wjIrNNoLkJo29qoRaUPNDy7C52Ubn4Acb4LnVoWaHeh0J+zU2aDBzUvkYI4us+tl6U3i4G
X+9abOJt1QT7PvVYcn3rzR+z5940fvZ5fC9685c5lO8SZIqejUb7PCp/0h+85o7AahDYVwGXtm3D
aTMwI1bLpLaOEbmb2uDWmkwNMpeHhZ+Udd6lI4LpXI3kUCo2DBR4EMXMblMRR7suh3TaCln1m6oU
T4Niiuktqc2AtSEl3e+BbtK6Q4LRMyCxXGaVjEQNUGMGQiqC2CpjLXpUaDHYd1VniCowjcdDswMt
aLuQ6RLr1acHSDGN7C/YKvCFKGwmqt0ezY3Rw/0M2pixw0BUH5w4Nt1DGhQR8y4H876ANGrnDhQ1
A3SBh/Mb9Tg6lwP51RbZNh+CREvKmZjYCyckV6ZXJyOv7v53jx7+whDR8P+v9aJvyY/4419JHv/8
tr8GD774w4UURGvfR8P753ThH4MH6w9TOGAnhPDIU/K1O/Qvzaj/B47UkOwJx7YI0eTp//+aUfsP
lmGmFSbNA9syCfb7d0Sj8A/+o/s1cDziVhlxhPxvvqvlqX8fPQSIlcFEkoE8NUyTZ/uQdGD7S7QA
KdrVU6JtRWE3EKaT4WVwiamxi1BXyFgP/DAh/GZhzi2aEl1ZQYGK7v7EM/pTZOUdnStrG+UQD7Og
XX5b8WyH3Juws0h6M+mosypg9YoZVe/duA9O0RKvINuTfyft70YKczjNvadu5GMjhwS9sFXGPhcW
jlziGoOp+u6n/IOlcmRAQbn2hPH9/1F3Zs1tA2mW/UWowL68kgR3iqR26SXDtiTsewIJ4Nf3gaun
uqY7YiL6cV4ctqyVApDfcu+5zAjKaz7Xyak286vtAaN2HU/9jodLPZFXlgaXoGgPthV9AkDc1CaL
90WzY4gZqgUwSDATkVYQfyYGYqumrHnoJka9nqERusdjEah7IozFL9MRthGLZufIrMe1Ifc8DoEG
ATVnbHARVZOd0VXd5xpsa21On0QuzwfFkMId+DKenR6RRlJTurrciKp+lb11mzPikKtmrNa62RMI
1NtiU2pMbYURBfugxn+G4MmDA4w6Qxg/o5lvB51SdRxJs02sMHPl1e49xrPqKcLI5zPmMkePONFY
uIc4icMuRyUyW815tBPk8Lp3I14SOweVFwIrn3CFiABTbGXHKXJ/pDavpHzLNEbdGeaNrPEXh0D8
bhPzsRACtksEpJkWBd8HjECYIavGA/ER1UtSiUOMTp7v/bmlhfJLdlysfkGDZi+qw0I56QtymDOr
KiM27RPM/iRxv9tyjrFtURtXqfkz2tURnMQJAWS5tpQExje2O08FOMqEd5gbhGR+ThCFMMEEyyev
6uCh6EAoM516Phonjei7Csh1B52NtfsWEZ3cUIO266gMhrPAM9zb5skoy5M3lGtPIbhSRVgIua16
tZ3cXOxNJ3pT0dyt+1R+9bH2omdmHs6IiRy6PggaycNssUHBpNRsYRmuTIDzW7fiAkXoutU1mhma
8GZfBOrB7upLAgeGiPrmPBlc8ubSKJW49FKbKUvHpXzt6sQLsVgddPL0Dnqs+CZeu1QefcnEqpyL
15IcAbZyPpWgMKlTg3HVPjM499ZKFwG9obbxXB+ag1EfSyyoK82ezZVnd94GDOCjw8WTtPWAMK7d
aKoNXUeZYQ+eJDTN6DgmcsT4XkJ2dHRSuMx9q6ZsrTsCjQjSl3Fq++10QJLFWbeAwyvX35ANJQ4D
dpi1RyFDlC/wmhJAs95gTNeZEYWFasdj2hRItloDXGemrTW/fUbvFLI3P7djT00tN4w0CaDn3jrG
gfMKFJ/+IQjqjWkiv8tL8q2ok0geianug4ZlJLQbpy9eO8WqkcCL2EIXGFAlrJP7QPbkq9HEG38y
zSP8iVVuaG5oRcpbIUiEIw3RKADKTBDJxLjM0x+CnGjpTGEspOCYDlqHgpFJqrm2GVZuBGNOQklZ
Q9jtk+6bLWdq19KnGmc7NbrbaIN4Tx5HiXvLisk2Afy7maMAXknfcdtH9oIz0gCVzviip7ujmT2j
R+Uzwaw+Zr0xQfy453R6mpMMbJCRH+fhOS268ui70baSZrAFVP9ZOSBji2LgspnpB9CskCqbIpNG
sVf53poxPs8bNVWoUid7W5EImfpSbTOneKZa2Qdnqy7Upq88wnGCl2EKXiLsQXini0tnk+oTtB2F
hYZNNWakYwDNZxfZhpoizh5yz9owEcJXiqfsGIkHs+dpMQpsN1xj/IhR9N7G1S2249OcFCP26mxN
KmO9wRyuYV7U84Oyk2ultUio0zkUTFnJUQ2+5mkYtzPpFCvHs8qtpWXZxdHGIxofpiFyJVIP8fHA
hDe1nHVRGAzLxmHfL9A2CDM3H/W0SFERViN9huc0Hli7mUuy0NGb8WtLBEmAOhj4VMPbOLcahirb
f3Ezlr3COcNXojKLvHtqZoemZULh5nHEpV/jJDZ77kKLa4k+RS943A04GDocebX0MYDXzrc9FRxx
HgJxlbDMYsqdOh8c6Pd2cEPFLRcSkghpL/0gcizg4ioPCeDsE0TOuGhJ7sQK95CV8JBmOgzmSEmI
cGU9NYi1aQcSECbkLlNELyTztUzxK4PInbamnpygBP/0Vf0mqjRb5wnexwxfUdK3YlV0rs4P3SHW
Nr5jC3KVY3wQwc09bQPhMjpw9yrhW588OH4AaiszvvVLL64MUnY74kmIcpg69JJk0PU7187o8vNt
I6Hp+FP1Wwf4Q5wwTXFkjDzh12Ar/hTdPB2qie5oyJDFB0xHW3UMlB6cyHLbkmCT0EiL4ISsS66d
PPrT6FyOeWO+lcr+HhN1h0FUnjPYuqw5WW3BF0a9DbkbsivqcCIQ0USFnOK/9Mg0LjxNQJLvCZlg
xEV4J1XMSjdgPeupSLezWU7cfD7xLJO1ibvlQZTE8JqETSPkjnueVCR5WO1JjYrGw2fqHDjt1e/U
O9hnnohNYawRS51bkYyXUhI2Pw29XI904gy0ATpXE4JYngO/TCsbVkWTAClQUBAW4rhl+EtqZbMn
EnhesxU/TEqTa4089ZRJlKbd0iFzQs/ovjxY1ii8i49pwlTXACESrHYxHRD7VJOxiw3mnOmd2oqu
xqkL+ZuRawdf6HVwnKc6SC74Xyy8kiiskJk1LoEJORG9bI1WdY34gruKpoCceFPNYQpyf9sYAA54
8kIkHu9oTI+4C5akwmk6CmFrKxseU+jk8BoJybZ3kxa9qNTqN73Tzrtlra8NPIYgSxKBkPgdq1ci
Ja2ETU7N8eL0xM5I3zcYhvuXXs+XBBD2puO8CwpxQ1M1cy4Z5QlldONgDU1aVKu65NBNyfDhxelO
jgHyWLMErPByXZtlvau15CVudCOMjRbAsRweCnteKzw0m2mKGpBO2TdcOrIYY31vd9zPdXG3gqbZ
5JbimVD7a8kOF9HiEO/AOa9qfbxYpKNc6hT7h7TlaYxIm7K6lCx3sbRd/mNHZMx1IiDXIlnGK4kz
niPjOAclUyyrksy1KALRqK/9gXNpKN3pakZ3wqoKVor8zEmrmfdeB/5kfiRJ+selKIU51yyW2L1L
0AwTfMJRcrI8EUWWIHlLW+ek8B9IpYdDGwrFG1NWdWhuxS5J9Jm3s4oxZAiNCg9hTNVjpHzf7Eb8
dZlxEQbzUSZ71W28xh7OFou32KdLVIX2m0i4szSofS29TLcpOv8UTe69zYh8RCxOLxs8RX3FpMsg
gTMf2pOM3ZdSb9V2iN09MXIza9vpkvpucsp00pVqoKC91u3nSN97hAfv3WzGOa7jnjIidJ1+7XkH
v5s+KmxNF4+R24b994Pl5h9CefEjrumDAZLDLLAUcSNF3JjBtU0p/0l7C1OX1yibbOynGM9Lz3nK
/U9mfbjNBzwLA0VKO7Jclagu5gmLBFJ+ypTWoD8h/3LU/TXJITPcDlwXcV7vqL8epU2eEFtlXP/x
l92qe9xxqqdVjRZV+OLgR8MTMxrjnLj+HyFoEthoMyZ24SZHNwnHdGNFmOs8hPZDayfhGKOQjfs4
3UWtju4e3+hJ6OpHQKEixM+RE62N4HPgrtMJ02ObjtkiLh/dYn5ix3SqjUpApyuGtbp0laVtJqFh
CF9uY8njsPZAjWVz/56q19qL70pHiZlP+wzKgMLKvIVq+2ClzUdqTCS6CXfBg/Ye3cpr3rC3yDJl
oS5nBjXWH2ZZglE3KT+ln1zshhiFZO5uCgY1TCTu2oDRqG8edXxBhFX5MLVm1Rxco/2UFGrH1h+P
dgEO3WkmqnryxbUKWr+T5BReoOEStFN6UnC19PnTCNjp4pkJMWiLss0hhyhV9dKmcN4j1iLZCOA/
AbfJkyrMiA2uabJnr0Dq4yPytPKzYgWae1p7qauYfmaIzlrOOMoiUl7wUd1cfQ/2kO5yHc1264za
prKO5GEQRhpHJj+M128Ycl/TmmKdQOCbl5Lv2uvyPJnRW98NAmlo+UYYFl8nKx/FRFq7mRyFgX6i
s5tdo2Pl85iMdpmPPm82G+w9E6fJnF9l15/NmqvTECibxpyCm4HvuUwHqihGavSq04FTyzpEvfiu
+xljUTcBpxsDdCjdnSIWjZBR6qgwKnNLB/9YSuctR4K3ySTz1dgo3zqr/m4bPcCc4b8RrGytvICE
Xxhvx2W0sBIjiHG3pc0oM/bxZv0GEIbdrM8ZVfvBc1GRgQBBSJJwe6wLMrWR5JmHSo82U+SPd2FT
rcd8jQp9eJmxgutKyq3GpG7jGH2GsssTv+2iW1r0F1rVLWPOYOXk6JusOdlVfSbD1oWa7dnsOUst
Og0YwYzYW7cNiesRJB0wojg7EOM4nexIIZDsYtuhXUnNPEZOk+80zziYMj8xBGy6xNkbDlO9pLhZ
pH1hhoFa25lkIxPxncH6N+ty2uN9JhSN87wNEmQOCfmRfsQ2vco+TUglqxpxYePXP2iA9fACS5lE
2TS11uWs3fMpDgOXhh5zEbVsMnqrOB12MsZeP5XWxoJ/uZqVhcevj65BYnxomJGoLZvZ45UU8xaB
Uhr6ZGfy9CYUJJgFti7+eTTUG4Xol6rqw9SWT2nuR4dMl688YFui4/PnwhT2JSJQxSvznu3YdM7S
FI5oPCPr7xjLMqMYckbe+Bgf7WOlbBSaERchAM7bvJAOdfwhDj/GGkBChwYMc21Ofd4XnxYLgi5t
zrWn3UVhtJtBZk+sgnCsMwjfDcLEAXjA2aHCqKVvJBnplrEfQCQCJwT7DMLuGZ5el/xureAjG+Rb
6fNBGC/9lfOmpb51sfv40hXEvjTZJ3ojZ+vW1iVVfo2RU6xyzQ/HtKHEE/FbS0qyVpMl4nTRvqyP
jaYGkh9oSXx02S4YSIqW4sF2KCdyzd6Q4DuTBeBU1bSNmE9snLR44+E6bzjnWkZTEbmhoW3yTPYD
HvBOYNDCe9uur+QuHpw/SVTEG5ubZO8ySBEVoYJyYsJqkc1G4g+iVwVRhglKu+7cBlcragpPEl6I
BZ8pSU8Z2V1dhOYs3zhLQxWPuEdyDDO2BxTR1Ys/QU8MSqLiPwxsfojsYy3jd/z6xmvhFAGnngeq
Rkzs5UrtV23WOra9vbMk3Q2UXHT63GB9Z4Za4KrQNXBTZ1pukOnyx8SkIcjB+4SRCihqWkQHGHin
kgao0489gsKLb77Sg17JXKUXIylprodT0nzOLiE7xEgyAmIYRIIZ20hrITYFdJ+oqdYpZt2J5cXW
iNhZUIsQW4+NZ13X9k7Xo4v05HDwCZKvadNATDIbRDOISCSurbUkwmWjeR1pV638bKP0awjse0lK
R6Jn18KYm1O1LDg7LuU6Phu9G2+nXDH4Kbkrmvnma1F2tGcl7q6yNvmg7Ctdnq7tJkLFNxD6o3Vg
1WszI79u9oiEpQwmgSxO8Tdj8oG9R0FM5+kGRnvkwHxLOyKtTa/Z5rVjMI3CzVcMySHomcrJxNJA
/HqIeonGyb3xytrQI/yaBXyqdmVACxwYR4mXDmEPset20V4gyA/bKFHPlH386Mv1DcRErTPbOrK6
/rGV/Zi6M1Wb6/7xEuMz7+CgmUL74+cElpdIkwgQXdPDMS2bb1EXg1sRP6ZBLeyrUh0KDYeiO9Ml
L2EDY92zPre2mZ2ljHaUvwSnJyBg5LCOf9UGVnR3xB0+TXw4ms51FJS0+ssRZuhgWlL3VVf0zSJX
YuVC8aUj7wrUyjP/tTOLYeUVjP9Yq8JjL3fDnD7NOjHijcaYiVUFs0mGBVr/kNItMQQdv3rLQbIY
AxmJRu+ptXBOx8rYur19cY3hsed+R7g3BoNc6z0KODd6jfPk2YB6jOyH+8wp47VjoNEQLjW7FJa+
djm8w4kLiLgh0uCUdqwbjHbSILW2pOhjHEzsleCXntYkL2DYKLYyHW9B6aHOKxJ0ZtRS+3bQPksO
s9gaqXcSSai9m372YILA1+86pTGXK3V02wyPOtnGK6udk1Dan47Oa10MzIzj1HnqmF31Kqf149GQ
SBumEQAObXzNxjhmVVaEbsv+SnTuj+vlyVboghJSQuXJ7I2m8YPjlOdBfzenBAO78WjXDsv37MeW
PDtqi262RXmpWYwzshQY1iBfgKmEaZRfEKQVh8Dqjqyz8kPkFi8Il58dpoaVnzorW+Ec1FNvbfYF
TU1gATZK7KfRI9nKQhSY5gHbH83vwjFAbhkx8t22qPnWuteL0Gyc6vz3D8aT9T//RmaaE1aSpxMd
YbUa6nEOA6rbY1YZPt9FqhBsWfnWdFS1Zx8cY+bumtD1CyIvyhhDUeCcXasSj5TjlmsV53aB9M5Z
w2glTZdmk42vbo3dJojaH6Z57wU8v7c6LbcjBhmzzl8KLBFn5GmkS6lOu87D9OIoS1yxryUL7sYm
fHIfWeV8BJfyjISih/yC6MVhfMfMrwkbL2Vdawf9hyzDos/Tz9aeQM3SKhhz4Z8g3KpTubh7IpTv
j1CAGAlEhOjZ5BlsCoYuV7A/7DzlT2m7ydrxRXOiOcOdRhwHk+Fqn8xJG1YUssqCN53M1Vk59M2q
GffIx/NtMbXnCG3tSiMhbOOZakuDaJ/TeOyPdlrEoOuIX0txUbZuB9vW8i6SoB2E6S0z8zF+cht7
PPgim+CJESOsVOFeRS6o+LJkOMDUVRSbqplJ5fEYosJTQ0SGZ3xteEl0GCtwusbgu+jE2e7aHalW
baF/V53VvbpUpSfqPohP7rSH4uztRGvdmx7VDlG7hI7NrnshT+0sxnSLuQ1VNJ3ChXv/dzIzUnU1
cikDJ+PCJfz4WI9OaJljB9yqMHfI7NACv5Kl4pL50z5ZPUBK1Q9HVyyxqWYZ9qN3dwqma7pPQ1ZA
ptoQUsSiiHnSrM8Q2p33gT6yKcm0rfoJEb21993pAEQW02yw4PWmTftgG/NPNEzWo7AWYXhS7KzI
YgWtcc/7QyefAgNSVyKLbybzal9pvyo2rzAHYiYqBnG2YPW8HevZEUWTs6uqvj7wrFzZOrAPw+BV
tVAsK8FYN0qL/Ja0e18bo9B0sydfdo+xEbTH2stvUYNuuveKu0t/s9XnYaHDthjl0i+jiMQRsXHi
Vu7ZjslFNnMEvm5EFh80qiBIUDJ6X35fw31wOVwbGuK+QCFO71KHTENUSHC6Vl2mwS3uZUSgWY+J
EebyRz9a33NlVhAOWEHr4y9W1b+UA27VBSyI5v2rQcG8hZswlyl9iFYWqyqaoC+XPbWS/M2Mdz0F
OmrSiZ+E3Oum2f/9a2wGbf2VSgDXK4DOufU+L+/xzzcQ+qUZ4d83+EFO0kaM+vq/Pg1yrkSi01g+
wCyL7tgIw7We/v67slw+49/3jdDx1l//9oa/70uB0Y2nf3tfym/zULOpojQ8zzojr4FB+NaKxlfE
6XtdEg6Wo12jN66Wq3RPeO2ZzGCb0fbKkBhg63QvaAhXeSCMp7roQ6H/svMAdu8zgz3zQWeQ4hY1
QmwLNxPtAEAzKCI+qHIjKz/oob+HWQZhUh0ay9uX3nA38APy2A2A8nq/cYnyqGCeulL58IcYlHS9
/xUNtbeaZMYKKaVkHovfcdGQBEvHjyPX/i7ieNMlBZSTlLap/ipGUHx/V1EDYpp1O3B4WFNHcFMR
bS2EorZgiWiPCVMQRqdpcss69yoJt960ahyO7U4QWl0Pun0W3NZWROp5pqM8ZM/HJI0tIkZyhUd/
0jJ8zywgMts+Mp+IDnOXHCxlPLuoKHG+D+/5kisLTep31YEvFqhb4onSI+Occj3jTRIWZvdzSSTB
3+XuGIRaK2+eTw9aEVms29XNpofkBUI9MY7dNa5weFA2cRIj9dc1ieAXgzAwmJDdBPGGU4LeTUYx
Xvwfn6x7qzKuSdD+RkDPTghsQIDar7oZbvFRxdXXBNWcZRMVZEuVXI4Y5Kuo43RcWC1dVb4MMSqn
eg/J/y1S6Ykfd4cf7FpOJdkE+UmMhKwIt4lX1Ygy5X+vZvj/DOJt/L+lDL/6+rv7nxTv5aP+j5Ih
+McCq7KIFvEQDAT/Hkti/gOPpGfx67cRJqBl+JeSgf/xzCWXRDdsHLNs5v6lZNCMfzBK/ou/shE6
wLP6X2G8wWb/3+5F13LMxZS5pKOYoId957+5F1G4TZwkLZGzJUe8lO2jPzrJjg3KxjYm66QV2s2F
wbDyG9d5xtT8qmKnOxDnpZFyg68rRa+xQiqPZzuKf+U14zGlYe3yiidWBv0lO+iZ+5YN4plL+zQa
9kMRDUDWgsRZi/iiuXWHFnIw9lYiiDkWM4d0IXzQ3TkIAwfmTV+gGZ7IOBqMmEt7+J3iDl9hY2sv
MJFH71hAvOQ+cr8Cc/oZ2/c8VY+thlLIQXFBjF7z1dS5s46a5d4yvGkl+5gl5zigf8Y3ummZLYaF
xJCSWKxZLi4i5qVGeQZUvdFYdYej7IrNzOMuZAeUraMcg00nDewSJ82uXEp0PV3Cj3axUnqY+PMf
aARP6Nr2QqubbaDVT9Y4v2vDYfRIna28M26KVyfKfqN3MLaNTpUKZFfBGUEZpd6apTBnaxVHdbrp
c+/ZYS6/0t0js8CqxpLVaTWuktbeCvCfuANgCwubzs1T4ubP1m7STWgaQY7OsdlrFHPrcsma10nU
JMOw3xgN+lfl2Gy+/bTajKCbAQsC47BY7risZaRJMjq+F69l7B5gmgtnUzFuiudfTWytuwy2sSOg
YzWO+wL4EeO6Z7PUYwfhd2jZauJMFxxoUcKN8JxvEnC+ra77qjIgjVG1DFNznvVupNtrHRnHvnG9
s1fVGbY2P7laFsOU3sw+yiHXrmPtMYZv4asAfzZWp84cQTm1V8Sh5rrROdZmWkQGacg2PmuX2g/L
MOFY43gPGioDZB5ix/j7o0/6r16iR3d9KRnKE5Or27/Mib0w9eBnu5hGVX+zHF2/Yb8B5zLOqNR1
ZLNDgUQcGUDc6zRaMroDKhNb6U/vhoYQJ1dnlGYEfAeALslVP5ZPVuq9pw4j6kwj47Fkf7quFrih
EXOMTLBH0s74TkaN6IhEfrQaNElwye9QVPFUaB/5JjOKbaD3R7+Xt1mgM4UfF9oTVNNWiw6TU7HC
sp4KbAfghSo8ZIKyC9I9+kuffS/5jy7alFNcxhsQDgARuMCmSPzJYvXkWuKsGq7apMOmVjrywcYI
1DiztnMb2Ga0vPATi/JkmC9pUoa5bjccxGBydaDtPdVgPFOydFpIAEixH/P+5JXlwYLTvWKsbdCH
nbOoeoni77mBtmvx2R2wqAAzqq1tOZdgin4YWINwtZw/kT62Ib5j+leo5kGgdoBS9gYwGU6mYBhG
hD85Ump11jxX4DB2wrL8kH31GU32n1mglxxzjZxkYpL+vr7sSV/rkRvFrNpd50HG8IAg2/Gj5cGI
Rj1jpFhDvObmYohJ0uLKiOhi+W2yqNqvYh68cK4aZ9VHZrppxiCA2lJfPdFzqeniHpcYND3VQPPp
mJ7mzjdWhF2sIQC3aoZ+Af/cENZ8IMnmewiC/DBQNTcGL1s2mtRITDbDwE4umiQ3UzWavjPGkuq7
ifaSeuvg1cU1s9pnp8GpOXAYjxKlj0sEckX4rpdbPJLYcS9rAXqIhOTZcdwRHVCnsR+yZcsO2RTt
Mkun01b1R4sPdt96ko7KBqgg9ScDun1jgjYPdB4CNXm8W+1xmpz8iLazPEQ+AyJZJWz2dOr6nmbG
5tcEamY7VuZnDCtfR358NiJCFBKv33WBl+1w4W1SI0Cj682fccIUz5yrN9pvi3UC+1BRhEnO4yZy
YkKdWZwB5/KRitTTESNxzIC2NRgTEigTuMcFiI7VQy+eyQi4Sm+qPor42DbImjrJ94HyOmxkO+09
X7u3vgz2ulIMLqis//7htQHWjVq5OU+ZSazdTsPBzTX4n3+NK5N/Y1bfupnzW5VwkdZ/3yYSDNaM
xyxn3zjgakocOP/1RxR4//7Pv/9hOt24g3RFcuZ0mOr8lWT7a0uQpYaYLjOZY9UutzkjEclNj0Z2
xslZuhjv4UDZU3+F+HuZG/n+d/M4FfVuOaVMvcYYoA/s4Ej/1gyXsN4yC9OEJ7+0IKZdpCuTNXbP
djU6j0JRvUYeyirDYTZUWJukQnRosAhcJTWucfZ6zC4x2dnBsCZVAGVE6fEAyFeaIU/TLq6ndANl
mBnKvkB0pdZg3l68jlTQVIz72BFZ2DvpFUzzB7vplPKW3neqrllpPYsW7xn0cbHVRH/OOOFHgoFC
fK/7QZ/g1SAcMWzGGe5Pa7c0F+kTC/GfACq/62LyyfFl8sjZZjVX8TA2m7S2ShwdS0We9m+p29/L
tHsrM2VsopKRw6g88qKHmoTfxA1R5y+yuSFEEoEakEHuwLJVd+Hpqh4XX1GEnuYfJi24WbRz6za2
wgmXFK5OrFQS0uPAo38aye0tc3xyqTSfdMG6rYCNhP0EEjGOIybAfeuYR+B8X3WHxEkhO+BVbeLW
QK7mHHE2Lr8wZlY48pgNxoxxCRDoV0RZI9cAg0gtD/SZhX/qbIekfHDd+sxOZqUlvyhrTqNMmfWl
CJlaA49RK9o/zTxARGTb2sktEVf3lCvALc9Brk0UPXx1Yu9Ci5Z+Uwqn3laLFyciWcm0+g82ScNN
SyWf3r+1bdNyEEx26OjOBcfPSQQjipDyA5qYYaTRrk/LA+zmOxGc0arpOhzz+Is1k8nLXJyHzH9P
rOGpKLNjznjeUT4DzhXKb5LeQcBkgXuoyOvygRDDxvR79ApDaOQphvDpuxrGBSE/X1tl35nS31Bd
JbAam0ve2uuh4zykEnkaOotANHOTDciorFK+M8lEXxZsFBtc5rypjv8+7Br/B1mOgVoFxHyTb3N3
SWDSsPrVEn2KZG3jRCpnS8oljTTpAJaU5b+MT5E2/zHlKMNSCx58WkAfZT9Jz8ZBBtEfVnPcrJrm
rv0qitfsz8HIJyxpXTrJOoZKkZFbUOgT9ctiTpvT+aXQe7YfyNqXcIh5UbRONVr1eRxuIiWi1rE4
suOCWb4r0w3Z73qdCBwhNb8I4lcwF/1ooKXTaZWhAQZIa21oELAfNVrN1Ki9apODyUwkfJW8KVcT
5nhUtkxJlqZ0Ui+mFr0NdXv0Y3AVJNBDMnXMRzPG7m0CWecLMVpmPS+bYgMJGkFLylXm+sGGIKoz
CrKzxbZ0bdfJ4jrVWCh0yx31rICUTSbVRaq6H6utGZ3wcoFTrKb+exgdaM12+RiPzjnt8SFJX1z9
/AZ2i9T4SXAsez0yg3jcRCQfr91sU/ZIqni8LqoPABHMB3yDsST6ufrk4b2e5hP5PhUhFJNx1jUs
0LPtnGc8RtMoQJO2AfpQl+sBVC4AWPuNeThiUjQDiDS8vRG3zcpRzrBqifPbFE18nruq2DslRg3b
KwCvDy9qsjyCwPy10XvtUR/YWVaG8+HE5klG3cTtqlBWB7ZkMdbXzfscmWHBKHlVj5i5FBMcXFrx
RhocEagG3co7WjMTOz0P+6jkUVvIeD+mAN57XrEgkS95EfxhSvBclee6Ijh6kvaVPMfmGCPT0TK8
YL3k7tWDr3wKblHqfxu+V69sR9ta1EInL3LuFmPxQsyKVWB3qoMGO4uecG/aaLF55XwRPABp4I6j
U8FMF6FL1OWF8dYUJrhmpahfgGGuwTYyccC4sc4JpPayHNNGVDByzo2wc/h92FHkb2J7uLSDB8ex
qFbIaJZYAX/Ysw5KYuKXcU2FVsyAMgaH6C4O8NEN3jRR31Oj+ZqqoTzqKJsZIyJCPBZpttTbfVQd
/VQRffL3r03uQcc3lnf4+17//IC/H2sNBXjiv2/t/r5X4L4GMmtWKFFfBomXxlFbjS2y8vt3n2Hv
7Po3oj2ovTtoVKpKfmx9eAC6/1YWcGEhD/wClvmQAOAjsm6+KJRuC7wVSQFJMsLoyxXHy1pjmy7E
pbX0YTcb2W9T84EI5p991N1aUTwmrcvT2gxNsF0BJJzRq9fNKBk5KmhcVV0dTf+LbmlcldSkIOM+
tUld0BzzqIAxjSdOFfTUw93LcJMJwAL9yCCQvHZPf+mcqN1FGkoit+LWV9nwmfXjISqzt9EWxgl5
LqW0umsu3upIUGpUE1dhD0FmX8eGv3Jzew5HH6W2H49pKGtbgliFtWqk/oONDXel9x55U76c91bO
wDmfvmeqvg+HqfKqqfAzdvFhjrs3a+l6p9z4NMp4vjl5/iThMKHIQllRw2tB0WwjI65vJEF7K15H
qjXLfs7xdx8MIwO6AHIWnEi2GcBxNFBXV4PDDqeSzkMt2OsR3YOmsd6AJwulH98BScRMkUemkQj+
jAfTpc2ONQzHrcMzsYnW2Vh8jw02ra5Cwii7O5kvyarpizfDqKdNEfWrQIf5KqTaxBmr4kRYBGIr
BAWF82na/Sm2q1MxPiW28aD5NuItxGZt2f0UqdwVlnXtSHhoWE2YMaoXsEyvsvZfrM7+8mNgghzp
RkMs3uhWH6XRHSFUC3SerNs3BJnjwsh/T6NJhhL+pwA5XFmYJ+yk30hStkk2vTuoyCY1vgWRfmYO
G6GpmC/g+zgrmSZ0PrbyglgGS69fFRI/Z+y/MBR86IsLRDSg3UrzMuno6Kakuxn1iGcWBnNvOxWS
TBtRVHkc/BTFj51sWnt8rAL8f4FJLpsMrqRaJ5eK4wnQ+GNiOGgiB+te0lvanF7Mb3qUGwQLTMJn
SO4wMG1eOA15p/fMEHZIaCNNGmaMSfNwVmefQdzusiq6OW4DFY5wVwJHP/tEe4JZmOjRf3B3Zjvy
Yvl2fpWW7ykDm/HouCVHEMSU85x5g3Jkhs1m5o38HH4xf3TXsaqqy90+kq98U6r/lBkZAZvfsNa3
nnw5H0DddtsWu+IaEnlISntGV4aRV8s+cje5WOEMiTBPQ1kyN/UQJcZc+YV+W+TLs5vNdwVc5W1u
2xeMZeluGL1ufQy3lRyeFXVA6ooX4aBJMTL3Lecd1l9Fy8oWG8wbzOKLCOGUqAWyrdqGl05JG5nQ
jTgzP4YE1hP8UDZH1feQ4DCAit3nB06QbaLbp2p4LPKBa23QanhW0fsSE2GQO8feq6+dGd/tgoh/
9CeHtF0vgJrxaWbeixJLhOebCXFuMoxnqAb2QlxoMgpbvwixlN20RnJveMhRc9QceAcZ8A5VGCXT
pzrliljJ9ALIENW+uJkmnmRe3X4s7og4U3P2LZ8purXoLm0m0sVTMyB92oH43hhHZ5xOZVR+lYjV
tArhtoLMlFN6dnXGfoE1dDZg6yNTSyV35dJjPKnMd+nR8Dn55VBMRDiqC2OEQrjq1rfLxo/Gyzp2
v1xhbmsm7ECEV2fx4u79eNykPu71aClBsFqPkeF/j3r97D5aS3deu4XQ9l+zFiqGNl7H9lFSThuG
9zGmGo8Qp8XLQWQAuwuCkM1LQUbHJjHTsIucPWugj2LKPgij3HsGIszWBbW0cOkO8kQY1JkQD4Qu
V5E2v/VLN3MFjwCSrTshMCekwl1wGxrcYuysS0Pg98mt89K5F8zMECTCDg5FiX+mF+qdG2aiwdGw
34urTlbx0fHELXMtQo+0VeT41lUjqI2W9w3502nUzIGbov/BTsVWXDTneEAoM7qQuDQ4x7E6NWl/
sv16uQDNW+0WG0BJQ3btYLK2YxfzZhEFhuU5Zw4H/RTRfLJDz4LozI73TmI/YWp7nDUbcqfXInFp
u01NExmmfp0xYWTJn7FACkgaJgZuXGB6ViTDYTnZaD3rZE8x+EcN0liwgvXGPhT4/PlkWY1GDefX
TMRS5zj7xaNUrKQBzn2qi0f0mp+isqcvs54OGnzUV9EYRpClNpLdJK0uaNjVziBu9LkwxVUSGze6
N6JUyTwwUd51bmhccc40b2ZMm9uS6LNbBjUAcEttCY20aYlsH/aVlzjkXNnXsuphujFxC5QCrE8e
TbR3Kx7ERv6ZtfNwUaTxqTX8GRY0s4ppia+pB9TWl2Z3rPLPoqivUumjIspNDdUqjvAWRk/qpjcc
pAq7lNXvh1ZTsKmrK90UHnQ6KjQaLrhKhX+VL/ajRHDM4HoPpym0Zuqs0hkvfHTzbEVnTKMaSb03
qUQRthj22efYcDoqXOReu4TMePbNO3NwIYtB5HaR3GxsCMiaTX+lZeYlu1ecavl0n5iuvE2c6E45
OVBwxmqz0dxpc31HwoB+WqInnWkhCgT3MFfth98QlrA4E6pzoHiIEFpMb+ipI+el9ex9F0HkM0lM
Jr6guumBXYEG0BDq2Mtb3DDeJX4BtUvhfKNwifeTO2WcaAlj8LnE6bfoWyqDrxFVu8kVYAv5kbDj
woxb3hSEZJBjnTzrlHDntcAjVUJulwU0L1zs1n+dMsNmN28HZc39PDeCHtlrn+eDbbNw9uvrWakY
t80aooFbWuJ53iNXZ0PXJW1gG/GpayWl+MJycEHToGtoahQn2AVpPvNDU79alnOaTNsJNBXNge/l
QCAIquW5qYdmR1FeqPrAhQGmg1qy95onnvlETZjvM6lzu3qy/AAILrVDumai50o9ZKyp1eKgKHNt
C8OiixSggPRHYLczVFZg9DH9T2q11w4N7lbTHRdGE26AbMleu7QhN2gagVm7nX6LBg4j2Po3nMi4
wtrQPml+K/eJIYxD3cnkQTT2OxGj4rlevfkDj+sxhmDXWf4dAWC3+Ydtmbs6m2+liSyn7T8sMVJx
C9TyFRDhspz5BhNeE409f+TtTcYdNREgCqFz1MMOqDpn2YKDvzZzO0BhMAeSw8YsayI83e5kxHPY
RwUZOb5JvbZgqFhOLc+/JU0+slG/46kXGkUFpnuxb1PHuC1BRw4FNdGyLHWY5PkOGiRc1sZ8mEfz
pcd9hAj9TrNJqYJg8KBnFI6JbjF4p1uL8dYgTqfZEijHNf9zyEoiYCEVqenSjstrVeYmZbUhg6ZZ
CTjyycwQYmitfSEn7Z4hw3PPEyoBRrWJuyum+ojgtXjnR+nJIYmLo2tGK/riDnUVWKlDxjN0ho6p
7gAZeLPUWCjjzA/nDu1FZ2JcgP6jT/F1U8xvXQr3QzB1k3700jnJla+YZ2Bt2CnBFWGr9CMdtJd5
odfPtPG1rYGYtZ9tUyGUA7m4gY1fqWzr+943pIErXtCLjaaMNKM3kTlfSCSRrtdhE8FXlEVoCJRv
pjdazJVuY1PpeELJhxgXcFy1OiAQRa2MRDcALyDP7DgIe/Pbteu6TthREDAhtMsE/I3Wk3lgqxtj
zR3J9YvY09qrTMvvkHETjDebbwLimLF4dPjsvbMKKEJj2C+CMUzlTwh6PSrgWJYAn2nAhVeuq+Xz
QLl8SuISDAOqsbDQ2ic7jYKpAxSTG/Z81dYOeALGrHAn2nqn+zHhCvgjUBVx1S3MDnRNPOGxzoIW
/3Mg/ROtw+ViDXv4/gBFGSajvEMRjcxHGCcQhd8EY3CWs3BzyDqLfBWwH+83THgfFpecOHiVIHsf
k7yXF7OwoKemrLalcG6EHx/Mfj7y1y4RU3whx/yZmVyx8IH4GHVIRSLG7wZELEdwCKc+vlnPzj+E
AAWgSeuunsFYCDkeB5+ugNEBo3fj1fXaBzv2YzSkZ0NHrVAU9Bhxwz/CYjViCIYBELdib8CriNE9
xGZR7/XKfJvK7KaAebwxTUQIaokwVtaQyQpIWzUaGIQOO2t6RPuOp6qEilCvi6cVmVlbqQXHxgBB
QBWtzWgQUjJbWMXQkYNXIE0rsYdzcjAm1e5mxV80ZyA5qBv34yFunglp40QdMi7MkrmwUa2PdBhi
cYaCdJIx8uIEJfWInNr02ic1xWtWzczOz+Ahw1B1dEvYeC4jEQ1FqiADLCgsPq54/gLjqAWeUs+9
47y4+XzJbPoeb7DH4cx4hGGRLzg2rQa6v85VljQDEDsTwT6osVyWWDQZ188FV1lzQ+nxM8fDo441
ifKlucPZw16zgZpUIT/36TFJS+pQX3r59URpsqKJWGll+qUaC06wUWfqTdNaW8LYjVI79aOi2Urq
99EEae/V/bXpWPEtNiq8DzSueCWJUKSJmmbjsnRRV8e+E5apc86pC3dC55QGBXZwBIlEsXyhB4Ze
YeuAxPhjdHpQYSp53fO7o2WzxDSNi3nllaxsjwHqzYG3jYDX7IEQ3c8YcSHb4prY+tq+NiTrIjfm
c0gZOYGdb0Jh2ZdJiZufXAq0uFhyjcFkHGkPl2Kc+VxNzCH99NJH/n0rSlxaWSnDtF2jOaa7OarK
sBnmpySJ/QBfIbB/+QOY/rXCjrxBX3xqC4t9aidHhBxUcdZCG0guIY2+CgfLemF9bQ8McE18/64x
9wGolDCvi4+2d4/YPGSHsUarxkMEBK9lp8NgUj+CCt0oi7QPxItAZDz1YTo/s6zvHa14rHKTNwD2
z8bJu0sTsVfUGaGPnCmwdI9ZWbYgSIzcn6rr8JtM2NQWRWjTKMLCfR2yAm+xyz6w1zBkCAbL3N/J
1uv0O2B0KmRed8duDRkeMsUDs2Z6Fzkl28zOsU2dBhI0SN2aYPbyQ+uTdcW6E7ZA81TqPIxMjZ2W
qPxDog2IzStrJIUGRCsn9oWizdG1TTV239VI08NSt2eoKh9gxaSUV3N6PuC5fzYaOz9YuvVq5/Wu
xkCRT13NRwmcLsmfyJEKNSruwkh+ekbCZV6+QZ5EN+8bn04PmK7Xkh1ZUTexb0cETcmzLtlPxMiq
ob2fxaA/udgFN7Yd0WI0nIXaOyXrSWkrUHSskB3qu3Img3D08rBdBGTLeZ9PDHp6Vn902Jw3ssNj
IbsXhAxMP/PxOzHB/4KYYkeOnwuTsjvAKhEtCZrVILo96ClcSW4WGKNYRbGwwIBP9yzw54skYrWg
i1vQXzjkMBxw7rCPGwDbzKszOonnF/g8F2TjFYBrhi+Z5aepZ8Pcj98m65GtcClA1izm1CmO21HB
2J4a0lan/MabuCYQCeII1trnhAB4zDMXbsYJK/ryyyJMZMvbt4bi/FRUdSDRbvKclVnjymOM8VUG
doOTMB9udGDOe+phlFreQ65snr2GxKOQVgSZ9E9WnJIyCaH0AGiHPB+iNUDxsPQ/6p2Vvsy8gZpR
7PH4PVqR/pQ3xE6MEqbqZ0ZJheAAA9Xgw6wVHntxtBJgow3qHH3jc+l5LTKYJSPiy+1WOG90Y+CI
DXBl3bkO2nMUsq+WZIDCGoOxq45wEIowCaS3oCupGHgklNq30J/MeGCibeB16mX+AWcNdWiGBKDS
KShTwk/A9zzOkWB+WXdfbeofZwOUUZzf+LMObtYZKSZjWFYuy3JwjEd8AVxNnA69K7aAKLZdH52B
ruU3o0IAuAOoP4SphvAuF85LaprXsiStkvcRhSISEx8jrklUiVP6N7pFylaWYG60Fi/M44WEHdN4
ZbdcbgeCN9VwIDeMGCBRwgkY6ShA6jKJHx7NUpb7TjKWHxPryTDAAfeiD6WZM56CGoROPEI95N+o
gR9Nz+eLFAdk05yGdjTPuckxHBvI0NCw+VJhCkBxRHNwLVyN0KvFu25YHjlAqcNphQoBhPVAvA2V
3QCiJGDT6bCcMczbJgqzuC3xr1UYvDR02JnfnIy5/JRMv5vE7TYAH4iwhdZhquHbxEkAGx0zumJE
EZf3pFPTxc1WfjDS7s4l9YJdx7wrZrKDKsBikWYV7E5wUbg1pI0iGkxWFZdC4Jly8+7ONK19ISUK
pgIW1dy3F6KTV3G6N/1yvqkmHioDwRgtG6fuKXfuhhR0+gIm2LLZfHV59wlUl1X4SqR0ixNKSwhX
oBAZuDR3PO4euibXN1aKPQtzEvFww/S6aD0bnK5tj6br/Ug1sy91/JPbo6MYEu4KXrsL0GgfEwNL
gl2UhlVtQ9v0xbDty+zSr8CEQ75geJC356HDcuq0+CuU89ynFUe2+uTJSNNVWPspocNe63jqEg2P
T4oDUgf03vp4yeqYXtrykHnJLNoL78x6dwqxXCNTWZJHtHFDMEspT1jJ/D6xD/w9Utk6DyiV293a
WDhSC3oI0txTTDgvkAOHtECD9m9gFuihljYscHrV0tyyICbLyOOk7lmZRmM8bOKipUooMsQ86dl2
9RSZsb6EyKMOgGNXM9JcH0ZrVowXyd6OkpGXUTRWaOjz/bzW8UCCqbdvR9Z/YdEz1LcU0wXNGW4t
yG3b/+9VkMQ0/BOg0/Z//o/2Xf2jCnL9V/8RJGH+4nmWqRs65EYdoBMaxP/gOVloHYn+NBymcQ6e
ION/qyANnX/FcwTrpWf7JHPyR79mgLq/OK6NYcIjg8LyDcTg/ymeE/cjvKbfRkkQTepbjm/66KTZ
bfvi9zwn0OeAnT0HOEUBaamP5aM+Z+5NUieAbyx5ApyOAk+9Zir+wgP0kanlKIFy0CfZ5NTO6IOr
/WKTQ+84/bGYxGnu8/jY8Mqh9zs9Mn57Ym9NhtTgLVmQr7KGyfcuKsLGuUspjhoS3VPzTJUEHJtg
s6FLwGymQDuG3teZN7cBD2Dr+FE4yXPrmPO+TQUzYiRY0/DWNqgmKhAH0CZWJEW+oCgYiJ4u8HxB
uKO+G1qqFCP2drIecD0CGzeLF8kmYBLRK+u9ZS9TtJ/56pTji80yfoJAf8tNpnP/LvdxA6IoSZ30
SSQtIXIeUkReRnzbF92zmc57Zt/aZz5G29JU3rNmRJAFEH2Ug2g/4H7f4dHLH2fMdsCWyH7sW/3G
K5zlihOJaIHO2ZaeW57NpUsvZ0FPUaMNPE551D4YE2xs8gLp68VT5ujDERaOezmMKRr6xD94LVlz
uLhaqSVHp84eS58RqBklPyWT/tPcet+D8uorCRkloAfLT3M44SQ+aY1J1LEJ6MP2mcv0o64FSzbJ
XUFUV6c7+bHMu+WUJUMPQpdobH0RZ7PqCcJms2Fq8tnNE/uMyCW67R3/2kwJX5TFI07Y9qajbRLG
1J//9h9VFHgLZsGaiaTwhwxiUJSPP0mRlO+JH3Gt9f3DVEU/WDhI4oxUfYZXBK7GnrZzhtqCgnA8
FDL+zsE4XADv4UE3GXaYzIRISA+hEhReitzCs3E2TvXeQCbGw14Zd6SnHFSqX+dzN73bGb4csgDJ
1lMqQDbCFT4XRA4MGrmMOOwTArXu8Myexn4mToXLH6M2fwvl3BZt+MMcOclbhQppu5RQBYoJXWNb
5nyaHk8x5E3Ve1PYAH30+STc+hF47J1JREMrove6aGNM5/7M1FRdUXYSK1/zuMt6mt5oyD5MwQxW
fHnWouMZTTfoAYH2TbFxyCNr3nKfRMHoxidbTmdI1wpSFCsTza6nxwzp6uQffZKMbtsW90cOMPrg
+x8Jcbn7Ol4eQK+CY5MSMXPtOZfrZaVl6Xuvsd3tAFf05qJjNEKtM5HEazYWagenf+5F+VJUlcHe
NQolqmNLFD8U7DygM0x3eedDlBm2yGW7kOqXXR6zeRKocC4tEh5OrfNWDRSTcGdPcxI/8+y8ZspD
N45Uw1U1cyPZXnFAsWGMhnw32i99IR69jBQNNpniMvH0U8KCFVKNC9JiYM9Pmgdi6iSI5vg5btg6
AafYA9QO8KNlR2soKRH9Re4XXlsS22gD+/iWw/TH7JmW1zrkEyisO4m8VC+y9GLoyOUqhvbadStz
lTaGo2e2FzhHzj3cdYhF+tNotVdIFeqzY8ZHXTHYov4gPfGjUhLis4KxYfToBiF3D3CuBlcCiqwf
evR7QemRfSjjcgWH92w4XPpxxibmAiGnhm21nVJx0BOAjqZPlMBsMXoTvmQ/F4cUM1RYN4tFAISW
v7m25lGzNu1+quxHrehh7abQPmuf/pdGLAT68TwFQtgQdqs1/w9pjmmayJu4RIY8YlbojFCDXk1O
uEDaGEvcmIbFcYyC7Y8VmH3RHCL1zWi8p9+nAXT7Wzxbj8K375ELtcc+9TCMklyHGjTD1JpeLLKD
PgcPb9MwDtu51fgohX+lCor0GBQGAS9ltisszUUe6fM6kt5n2o9gmIXxYPKkqUmkwT+99/wRj0a6
LrXDSBTDyWzOJZPyU2mNF2yAqj0ZfvppcrlH5xi2V52yGw1NiqSsigCaVoTG8LEALHL9U+qhfbLW
/dDIwH3OnYO7HBVMEqISce2OPRX8pA+7AlJvRDeiCnWVc8VLr022DGOAwDEbD4HDMaRFqQlKV7ss
J2bSqarAraAsLMgWafv5UevtNXYwORWWQlBbfJEBmGwW1kAl2IsNvGuLfUqgBrbTXFQ3K/miWYj0
NWXNtATV2IgscaNyRGS2MzKImMtAVBKtVsKhRdZFnDGUJD5vA/OOFh7Vem4clEMcTJL6QZS6By+X
T2oVVCD8pPgd5tucmxqoyJufL+1l2+TudeGQjSlcI1zgp2w6YUERpQED7aINqElNQrk7XR1oj2VI
9QIqVTA9WXxtwJ9QtNcD54lTef6zyw+4m2yv2fUjEol6bCCKzeDkMtKKqumjoRvXJjfeN+rL8Sdr
64eZ437ayrfJnJtwnzLDbBsWnFkZPcdt/IBW+ycfS+Jh6REiAFraQDHgtf4NYT23yVSEbVzvm9nQ
mC2imB1m5FWmqe2M3tuxlE+2uYf5oXSfVDN5QR1F9zBRjlIU58zPPkG9tgmeXJ4BHex35CYoL1gc
mXp+rsSb4+lylymS1NhjsFklKCTMba6rOof+pAE1ccycjry4bQGvLxaHhxtL96S6bx4YEYujhT0r
mp7Mbt5KydWA0vsxoahAn8UAy4PmCzAqI6XGZASL+3+/yFzfIsebt3qDwM2BdfwM3yXQLH5EB95F
WEqS9EZOh3SYvV3aA51xYvIJm8GFhESkps42kgSMlqVCHF0vIwiPKm0eZgf6FZa1dUo9XrRZyKp5
upswRe+kC8SrUDws5lf84xDgXcRwchpomkz43eDud1bNqiCJdIgKWOozcjTk7D45qgUilEAOM5Jo
IjU2v3Y68aKzvGw9eWmZ6tEcIILUEhPCuBQfwu6tILKpwnTfJfsOYe4WnB52g9HYcJRfCLN/HmZY
okOppm0mp2pVNl8Se1iFjPYuo7R9hkg/I9TO0Bop9eEObDZGuvMyM7hlUo0HNya1bUkDqCH02zND
OnWxBX/FT9isGVbQ9toPQS+BswiSjKrJ2w1mes6y5G4AJ7gdC+s86fId6QfCpXIIdI8rmWBHTJnw
Cel/A73t9dCVKoZeg4pZLeVLNtTLXreVdohHFlmc69cE43bgetQrmX37kYgQjvwq3ncujulOPmaJ
7j9Vrnc/F2HetSx04BB47mfciW8Wy2qvpHVIBjbGDTCAuq3f2Ayz5y5xlMwGHwEfqbdXCAMAPz2m
wyJ3jOaBGrMbH9zpuBgNsmtNOxbZN8mn7pYfl0liMT/Gc/eCFo94thrrr6g+WSrgomb+pY8TwzJe
ro0MRXD8mKIRWC2a25yFhG7G77JMWZ/NOpHtaajS9HNUkvmxssWhrlJ4LMNNISbrUPi1FlRZfIpM
5MA4dEiDWiK2lbm2KfGKbgDb3PgTmL/Cp1IbZQp6z7n268Y5ImB4M9E51vC7yaRvQkTTWPhWumVT
sfahr7UyvO9slkHhJUhF7Ogpy2YIIqwmG74feyz/3Fc+Og1pv0nYzA0G6c1CI7FZfEz3HTrA0VgY
PLGHrmYdJ3wTVEkMs9Qa+L8pvpON6mg1SLhe4IUOMhSF5eMF63FVAp6t6orMGeZ3GTbd3m1Obtnk
2yaxya8fpRdM3x5++f2iiRtdp6BbhgvqkP4cEcJUlxGJrCw+RV/nV1rCULIn1k6495PWvzR59pwh
tqzWN8bIfswI/csoioN0c/tgK+R5SW0dSqPZyp6kcQRWKJc7YkrQemxQW9p7oJwu22WuvuQeY9U3
MDlzDzk0Ca3EeLQlLoc1kUFwPwVgCtNd0/CmYJUed1WW7AuCRfZjAsHLqt131zJRUfvMXVFbnTTU
QW5JWSCBi7TueCTgAQgVm9ZUTNNW+gGrjHUOZoOHoibVEbDVSa924DLJBi3Aq+Zenge6WXDeDHo4
KwjXoPhuDGS7t4tJ+LrftmyVPHXGxEkr56LwSxjInNCNaIfc44JbRMdqLu67YKXiIaN6q6rpqdCQ
ATjF5BLTDMAU1wcrwTRvnltJLm7etmSTRmG1xHaQab7CC4b/RiO7bRe17f28cGdNNTL5UgdYpNM2
Fvn4vqxKg1lHwlMzK2dsw+jXnR6SFkvw2BNcmyg4Utm9qZZLtPC71sifuTH7GCP2fGpT4AuG51yQ
BKfh86/K7fggW3QqkHCvUAaec7E86mNLBjimYFTGzZYa8cLxkW9i8d+0/QIoorebYOFDdZh7dWby
1BTxzvWrl3HlR80VfixfuR+ent/GMZisAkRYmvHYRYQUI7jOq0+RafflRCXcaxpZXV16XLThnaiV
wBksChmepkK5JKakRyvnYCsJAEgTFNaTQpIIm25Ud9Jj8YEREzF6V72z6OEJpmmXLLFOuAVAs4Cy
0acVeAOD01j8C6hPb1HrPSqLQBB+AzCZ9sRQ9H4yeiBUfsGAabAq5OHHZtYf5erRUC3OAgtqDwVO
dBptzCGd8xA36sERkAAqTGWBYULS7BKG7lVc4klzIM52OC/FM/PmFzye7DYUCw6Tyz7J8VTbHt+l
dvlX7qD/jDkompyFwWK80o03G0X+OKFMiF/tzJ5Bh5joPDwc5B5xCejPQNXU0g4Mi4zqnOiLzk/g
irXosarhvLBT23hd+W4pVqSlzbd1l8dqDW6apXhXDerIPK2Z2mnGDZO6JmHU6o4vmVuUR03Z14Pn
EpQ0EpvMNBAkBSe7W+8yIB4cC8q988v+Dt5ix0zjboymYKm0R0Nl5m6QJYtBPb5oR+NSgKPa6jrD
ZtOKWH4kPmhYu7lIyLuz3fslT92A9V/GscqI3+/im3INLFqMsrlhSnOwSnc/L4MV+ElWH0SeXkvb
DUlmvJs7YwtHZe8UjbbtzZtIYXtvczYGhglgGw/XhGx8FRTnK7Fq9G9xzCIkWHuz6q5RstggtWTn
oL1yyVBVk/UgFIsRpguhDXm5b+KavDgSlQBX1dL7KtLqtWjtt3IGLuUsZAz6DqsY7GUMPBmjAGeE
VI3W1uLxpwRT9kqbfF4bU01yBtFv1lO5VTNNJHICYsnerKypTvbIg6nXr4DRQrVs+QIpxoiNN7LU
t0f3eQJgiWxhnY/Wx6Lu9AthlHT2M74au1hwIkwnOSJyzXQypg3KIUODM+YrFaKKZ9gcq/vMir7B
i5SHrAe1B+/rUw7Va0lLok0/VeLcwbw9MMiFTNQGTSZRbVcsd1Jv5+RkI7r6XmKAwyx9bgeETTPL
kaaG+xBpFFd+trdyioGcCUJXGHj/pnLfNtdWzNeL/Q/we2QkJNNlDG9vKW6KJV+uelCbnj18QWs4
pZKP0CyqXS1n7dGZv7rc7x5kQReHqxjQQ2XjJvZ7Y58lVXlwqoKJg1XX19k67e8NX0e61dPb6vqt
r8Fa9/UWk0P+3E7yioRzNtF0BtTk1hWCjVIkrC1aBuMDZBv8Edh2GaMpQzx0WmPs9MIOulH++HoX
sr6/z9A6pT50JICg30OvYQZIOoVqJmFQYjFY1MzmBtguhidTvwVF8AAyhg8LbyXxFvdEYllBYXAv
ZSraZyNCL8qWfufg8t2KqUZgqJdHTMCvNbw7+720RwQwjXamElitfPM6KnfWkOqpPv3t/2I/B8Yh
sDxSbOoROZlUJGwRLlkNXPOYs3lJxmHSF9wf+fCTSi0LHdSZqiP+yQTsYlu4PO15zvb+eCz6LnQT
9iKQI/UgZb+8et6S/2dsgc/p3z75XFkBJd1fL9NPhin1T/fv//V3v//7X7Z//duv4+86eO/ef/eL
XdWh/7vtv9V8902L0/313/lCv/7N/9s//Mv3377Kwyy//9t/ef8qYTUSD6DSz+4fp+g2dvz/c5jC
/Xv1l/9efSlG8H+Z/3Kj6iH9+q4+09+FOv89XmH9Qr+O4z0dhgBOf9dkgv77cbxn/OIKx3JsywbG
ZdgOg/Bf4xUM6xeLzR8wA2EIm1Bb/ujXcbxh/kL6sWmz8PZMg2eh8Z8axzPX/90w3nb4xh6jccb/
BvmQK7HgN7nOEFi9sR05PRwWMw5bQTO9nXJiTpidRs6TwV2I+DCni00Y/f3m/fuTOGexTvp/uwlY
v7mru44BPNHykRz+/psj1CipQ/MsnJNnrOvfBvWj7MwjceaBgZRy/fUCqMYm+wt/43axiFzU7MBC
kcSWYVOLFoY+RmqDNeWosyWOLzMtXvHWG42BiqXeK9i0DbTqAcGaCxLSpzMo5r/fxaT9bAsWZf/8
pzL4sP/xpzIsy8OfYjq4h37/U01Db4LjjDNQLkyLKN4bvwmaBDdu7AQZNvzaecxjP/SlfiQ1ba+h
p/sXL+HPPlX3Ny/hD5/q2DOFRQCfhes7OCYatFOesCwSDLKLZsGgk9oeslaQNhrpFr/u3f5+9/3J
B2sYf/LJctHzDkAS000AG79/D0awGqOesAe1R4yvisSDorrxdXHOEN9qxX4syxcQaJfIzveR355i
9tBT3mLGtMiPTIEKghW7jEcvbOQjDXuAHZAWhWk1/wDmeZhYxoWMjTV+vP4q6vIjtr3nJI9OGmTG
MmGL+8BFe4fv6IG1673t1CnlWbZtF+dIBMSHSTceifFlzYBOazhvuM9rBMVpdaPZDooiHKkLQX81
tCLybILIyG+VtYQ9XQHuPZ8lzKbsXyI27eiwbkxv2dNF+FtPn1HtukhTZrQ/prF3HfFgMzEFErdc
9ll6yjOUCMPcvxN2NG2IvEygY7trblpDhV1IhEvzKtxxuu6nzeYrUJlbkPWrOiLZglXYrwaWmRJv
ztInBQTRnbtP2yCOFoua0SYvS+Rf6rq+G8Z7M1YvSLOCyTZ2WVGEFTNBZT8ovhJhdjuPTS4pQV2C
HYS3rMTHJmzIo1sDXvg/vyT9P6a4cK/DN+Rud9cTz/fWu+Y3B42VM8KH1ZWGhbIPfimBfIHWq/2V
+Hmd4u8zEzugjw3sYuSB1gQgwvG9BT1eGnOZd2ItFLSz42khUx38vh/9XBwlIynBYlrhyxlpLjPA
AA1PRE6xbGVTcvdbfg4vzzsD5eItO3HeXMbdBNrADnzbO0amsQNytAfefd2y1VYweAssKCLkh8Cn
DIYfXDPzC4IAN5Sy6H8iqh3i+kiF4wm8VdkqBU1GpEP9JfZCGuCzP9M0O7c0Urc2aZrrC57MKNQ4
eAYcEQYYBKCpOwW0Wi/83XjsOCp4Pzaju7q55LY2/JBUqG0VuWEDJlpozAxwXUjqds1B1RQfMZEG
oED2StcPOHD+xdm8bpD/eIqxo3WFZwvP1XXvD3cwNDyKDeJzwhIEt09f49GxmJeZCYKAMc/6JmM2
ROEMWLCknaNiN7EAJVCPLFpM9ENbJBbB1ACuw7+XJZeq4Tjk58oUPCqQi0xgmbTgHWEykAw3I019
7mNYYyzcVci5Yd4ol69W/gBV24pydYRpO88Bq1B3F5PrBh4vy89hQxSQXqatBfrWq6Z/dZ57f3Ka
OjydbMdGEM9D8g9vRee0BEM7aGJ0AA+NYjZpmrup0UN+L5ipH4nY3q2XxMD+J4P7D20ajKv72Gjp
gdJV88cwleJgN2v24BX8m01D/lbGqy/44FpiW3nU5osIkGnxEJt3/4u5c2tuGsni+Feh9l0uqVvX
h52qieMLuSdAWObFJZJgyZYsW3fp0++vbQOxYwg7Ymv8RM1gWq3W6XP9n/8xW6MvmVdRkfAyyWq5
djkMNKpfpnYTJ0MQbo/g6D4zfqikDgtiny6eGcElA0FIcTP9ToNwGbKhwQwrWLTal1n5RZYCgs3J
e4jMg2r1oXXrizzKmU8w8+4yRo7BhjAy7Ml46soLKMlU1/C7WRud24VxQSJ/nFNUoEx+NXWtU4e9
QA4wPSHB2xf0wVcZHZaWPWHGeOg3XjDIUWOBC6d1qlQNvd2kz4H+U5m6iHSAW/pw0fg1RJflfQBY
K0HGJ7RTpjYUv6spfPEQHhX1EFqzvvDSUQ54t6Z0p/DG5eQuGNnzuzllj0k6DCA+L6DczlYfdcj9
1ZW382RAZzZ/km6DeBCo6oj+n5NyWKZrjS8Ng4Za6A+W/5ktVpRbg+p9u8humcp3IqY2NKc8SuBk
kGCF94dYXxs2BelfUpgzJCyB0Q34GnDcgmvPuAUx7ZfIr1Jp5uJhyovDY4yfwuAXNVu8ZBJtDb8f
lg3dwriafuv5GZxH0pkGg3SZfJSCEa4QBGiB+aTI0WomU4FyTa8K55NJr2dl/mVkJh8DSvgMppzp
qbcEiW49IFwUVQiNp2jCBZPjgk9eZp4VManhhSrpNkMBO8/Ptbk8qM1Nl8SikLouPIXxeKbNSwhq
gLPSSLZK6WBuJyOluSfQ6ZsoqtBGPTx4eDoFPNCwVvbbFBAcwMoZ3RergqGRCQAsRoiKdijhJQih
twDSTcgtTmv3PmiGYXDrpOb5krhK2YXGqAdRUJ698hYMKXup4yzTdaThOI6+fstnb2GtZlFbQgAz
VPYB+ucbgwGLyhi4+Lw6YDTPqEgHDiLKQ8qhW2nIkMbRZyajM/wZDlyFpc4y67QlMb6AO1n9uYJ7
oVqRpp17g6yguyv3+gErlhUzKynFQGoFPSQkGLTBNsV93TByoP0QaAFFk0l/Fsav2F6hJqTt+dnA
fVwJ4MYyLOntuYPwN2UVgQT5dKclXWWN6qGTByD4ERv2b8JrYpK+Ut/OsNPTevmRYKCGEBOK76G7
0EDnfYZMg8pVcqLbFMM0vQ9cQH0yoe41IerPv4xxcMfEJcphkDqTGXblC1ZUKInKNsT9Z/hphToF
RKshMjEtFXQNKMHSYf1pl/dLcbkkzSOldyEY2tl4yWvHd1BMKEVZEPiAp3LUZXgmJiTVp0ZY1SHI
/uyshKsqBGQXfDQCwcia4UJnjkBo9mMST3WmDWd18LbGdglasYvooWTWgDKf9SxAbSJqAk4Dh55H
kD4Gva15mdwqHyAK5mcipxBGryI/+/l5yoPWnLYrZgqBWngR5kmoz9Oc+TawoMy4iYwYb+Ykkif9
mgwwsH4GFsCdQkIxtkgGw0loUJHkq4cFEyDVZCUt6E888nHwE0XQFKBoBHwSgK5ThRYsSVsykGfR
d+ngho+4T1MTWOgBHeRwskGJmegDTmxJEKTueACpzisvqGzwCxGnbihMz8NS63s2mv7WiqpBFVKW
0OjEYA6f+QGASV9ZMo2BOMuIca+UVacGKEYcj2UDIsQSpzKk4T2iOU0llK3bFo5I4IgNeEbiSxUl
UTjDQ63wlW/ThuKp51DioMKyZGgP/yZO3pYQLM+zFe7OJ718orPjFVdMvFS2wgY/QczkWMIAoL4r
fw72swJJjuvMpLoZA3sZDvOW3i4K38apdd6uEqr4pKuxOIz5PFEmN2EotLecvSukcz0rPqtId2JP
BjU6DVjXKxs8cFvVBl0LLQqVor6fREgVv77lFuFwyrQpFayvg28VpEPQOZUGHkBIRv+C4R9lhZ9Q
wmshUSf4jfTBvuavrR+3Kwtsh2mV6DxToEP2jFMBBdaSmeRsB19RmeTMJPJtmZ4zj0cGuQGY0pkY
aQHp8nGC5peZnY+oZPUN3BIQKSdNCY21G1xq8/BsplGxn6Y36bI4U5FygB1XQ8W0RXYdM5dWr7Uz
ZfxsGMuXkhLpqp/p141n4ZCQckCKvCw984DEB1p92c7N65n0SCbe0TN2tnLxofRoMZY1UHzHgRck
uQjNOQQ80yW+0+Q0L1wIUqnwFLO7cNUXVN+r2XykfIFMo91iVuA8z5rzuIruZRgD0cBWZUk2NObN
uc28r2zu58BKkmJxRX8UJri1T2nLVA6oSqOoC0u1lOwiuBjcsWbuA2tBTeCHWS2Ad/ZHzUsR3Bb4
qcqsSXAPTZte2EEzMoGsL720HwQXqQwYGzYHuKCiAxwg7XExe49ju8jm9+W0HujpLd0//TmdVQaG
pACTVSbx22T5abaCWtryc0Hv6pTrB8bIweN1CZsCWrpCymnCgYa2MIYOJrgSvjI7jNlSBe9h1gCD
mMfghZrk0dSYBmwzb4yAeMonrtqbSevCkngiliO3sF/RO54yRLuyxvBRl1wPkQFtBSpR99w20CeZ
udYEY9rMx7oMrvKFUfVbCwELjNqfRzZDpmFQAOrTLoJ3zA2Eia5m77ZxYYTxI/z1Y8sNLppJM9Km
JUFw/LZO9feezfw4I7tZ2heMMgQYuKRmegEn+1DxI4lidtXq8aAQE/ps0tuS6SmRnMVYR3mflAbc
JvT5x6n40tg0rcUT/cvcTfzYFkx6cP8qkoaxFKkvY2rdIp1fmRp9Aab3ttQUIKy5Daty7IZI73Q5
gCRxsPIo8eX0tp004R0Zivu4+TgtqgfPsWCMEl/ctr2FEUTG9CjUOK+J6VzThPx2SlsyWZixGs8Y
MYVThzVO1iO9pddNuGMdFnJZVCONdioLGr6EEVwCrCwl8JG7MpYjmXIh4sVl7sZnBSzY/agRTR8Y
jZne/Nx+rB3W3e/oMWXWtHTqPPrLVKQVSwYd1yoVKa1rDS4+itUxUGR5HWT1ODXNy4A+feDM/WoS
jSaWdl5nxqXZin5RWudxLs5XErZLB375ZnFnoaQdewnE6/PSc2ihlGBmqOCX9q1qTIriKYDiaqyZ
5qCaGYQO0KAk+Zk+NZn814cbb5hGJlP0nMEi+Qjw/1IIRu4UBMaVNsyN4CyHPy0H26AB2G9pujfa
ZuxGcpy5JikuxtnTkj7PmGJVJPdlGgwM+gJC+y8NUhvISC9lDrayFpA6uYOGh85KyBOYOluhLPNA
Xs7k7AxSARLpZ3XLXKg5De4Wm1m5w6WVkKiC3osWlJyPTnltFBfpuBQYR7jwSo5Dy5rzZT+AxqP2
orNJWIwNKxs3tP63c+NaZN45BP8nzUS8YojWlnDnK0L8a+OmMZhY2DB/7Dm6y5S+W2POjLjCvYoX
j5CHnLZUwaAgAlLzFC/AMtjeKe2GRCWCr9dexuVdzIHEi+SW+BLoCNiVk/Yjrc+fsoCJNzEkkp5b
3NFY+CFZZmeRlX5wqgLQNLO2pX26iuNr2eSXCy+/Elp65aT11ZIxaTKnje9DssivGWg8WnkQlHjV
jTP3Rm31IUItuIZeXTBa+KychwO9jq/EpOAJlb+ca+d0UFByi8eMrR1JUhwOhCmrK31e3ptW9i4z
5Qd4ga7mMOJQz0dHZo9pwiS1ArRsUj1Js/EnJqy34GHX10QVaKir3GyOkpLM84LN3n/+X+o62w2o
EtCLws7m+duyzw3DUvL3tPntlYZ+6UfP60cvF/pfKkWqkrFTKVovty5V/WyZyGfbxSOVKLtHGoki
HAUC14NiWuKj0F013f41ycee5Rg6CSfLENtWDR747JxevsDLItnf+83P3mBTTXv7+O9/bSpdglxZ
p4NgWrikaYqGPIfx46a5fxC223MFeTXLdCiHGaZy7P+Rg3jAQ8pVJXIaJovntUPrF49gb4HvsiB7
8JE79N5YBj40WeU9UZA93ZUu3rUnXGRCma5/5AReqZ6qsKWjKJBhhRpdt7katmuoMGP/TkCfrm4N
eadN+9IxHoTad6eDgHeeirBBJEv6nT4EocL5nZMweuu/FN4/fCl+KBKeKQyc4o4H4fYc09RZiTIx
/Wym8r53zsHsWbpt66gOi+Y0XXnfRykRXQ9C75kWOpIpBdJB8OnS2zsIq+faUN6iSFXy7xjPQLDl
TrfCVhbRoKRO9sqgrLyvJvWeh/ZgeCS61JG0kR/bOXAnBOmIjsdAp6ZNzRiLITCK7r69dMyeR5um
Rz6GbBiq9EjFQeXaO4mD1eMzQ63ENA26QoBX7t0ICe5Gp44j+JFnu86RnoPo6kmaPWmgGxwXuMBG
9PcOwuyhOHAfIAiFOfSfc6B+aCs2nqTsejHsHn4yrc140yhLXXf2FYTsYZEATpn22pQYG4V0RC61
ZW2l9DvM7X+NK6yeJEFJrQNh4A9edk8a+IG+sZXHqhmUYu+kGWhlxz8ki8MwBZX9XVePdtwGPG58
TMHxqE73I7wSRERWV3tp9lySIfjTBiBCh8iBOGXnFNCgaEgaoRjfamzGJR2l49BVHqyeqUucJtSg
g59oKHTmzkEYPYoW2EpJjY8qsAKzHeVBbAK/v68cJMqBjy10pR9IsCqgy85BCFwoC/cKHSKIN62N
Sj4iDYkBg4eia3wFgtZzdBNOCxA9qAl7/xzsnssRAVfD3STgPj5Xku+oQoBOalL28JqkeknIQkzg
DxzrjjTgcHPalseFwKV0zSPNO0iuc6eDsHp8YdxI3SQTxc2w9h0HknXkX6jwAGFU8nB0B8G1IE/Q
9RzcnrRcwbUniY4aIIbaEwgMhmcyIo9HHXUiqqt+wHIKTAaJWYHVkJazfxDw6HhEH7jcWIuj9aO6
KgiDHDWcP3jLDlUxYYn9YxA9oitlK4RJ7fMI78U2R032rJOCMHsOMDewMyRfXFe4ykF4riltr0dg
xRE5YN6tDeXSMToQv5qp3ovUvmeqDfKO4LeFawKvUHH1fl5S9ExonYjB3LXFOD7D6UGSSTaxo0CQ
gxEmFgG3GcMAJ9auPJCDIYPNzbAIzKlqqEGkxyUPHAP4pa4pGNLUDqAknAQsghQEGXvn4PSAVpK5
tUlhCzLCR3kOlt41BeMqc6AcSfCB+BHr93yuHxxFyYaPhetqwMC3DsqPSx62irKrB0HXGjU8hq5R
yeJW6C8uhtWj3GlzWDhTx2o3zV+s5/1QS3o9JfAmxoDaBBdNveiOOFhqTrECDG3V5NH5kySOVD61
o9HUJZ0+5KCBR0lAmftBltWjuI0tXbc3bozqr16KX4hIvwEC+kEYPa7xAuFT9qyZ9NUffEULvFxg
WyBXVXBM6s7vVJ/pZuVNpVz99x87krKu4T/7y681/fVjtv98+34vn7zzrK8v9fV/jsOn1E8fAqhX
FTpiu8srPwZv0PejRz/bKVuvk43fN/KiO/bb1//ZunchfJRq7edLb7NXXdd+n0Rh7L85fVr6aR6z
2vNnbEW06zPu/Sh6evP4FL3p+8XDzltsY+yuT7hK4GPiCW/oH879xeNT+vw1lCFeG6DOj/HTcJHs
L7228V2XvvSnj370tNg5nW+OVNfV+0n6mHzeW3sbznZee/+bfssfdV0Ztryw3GVi/Vby7rr2n3mE
qIQPe19zWzzsvHrst8liVxdszL9yi7uuflPkRew3O1vfro6T3HX1e79AvX5d5zsKySAO6bp2318x
IWNHDrcbx6vtuvio8MvQT5++rvRs6/jEXVcfF2F0YOMKkNN1aTYeLg5RHCjgV9fFGQq4eAwPyIrA
Ee26eN9fhrkfvfkx3YMqvXZ9yuVBkVGZkq4r9wvOZuHHWPRD3/Y33NX78CHwdy33Ng74Ldcp8xcH
JV78hvv0Z7qv2bc7/w236SRp/ENHrsLlzh81SHbV+mbbKoXddek/MRnJqjh0VxVatevyB72X7e5/
g2Z/Vzwc0o4qaOi68/7TjynT146ycrr/nvd74b9BQc7C9MANVcm2rlt/TjmD6/gLpDM/faFDYcU3
TPHLYOMrnvjQP9sNpNQvHqInP/3jvwAAAP//</cx:binary>
              </cx:geoCache>
            </cx:geography>
          </cx:layoutPr>
        </cx:series>
      </cx:plotAreaRegion>
    </cx:plotArea>
    <cx:legend pos="r" align="min" overlay="0"/>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695325</xdr:colOff>
      <xdr:row>3</xdr:row>
      <xdr:rowOff>152400</xdr:rowOff>
    </xdr:to>
    <xdr:pic>
      <xdr:nvPicPr>
        <xdr:cNvPr id="2" name="Imagen 1">
          <a:extLst>
            <a:ext uri="{FF2B5EF4-FFF2-40B4-BE49-F238E27FC236}">
              <a16:creationId xmlns:a16="http://schemas.microsoft.com/office/drawing/2014/main" id="{14D081E2-A643-4E2B-89C8-A829A6E0C9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0532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9</xdr:row>
      <xdr:rowOff>9525</xdr:rowOff>
    </xdr:from>
    <xdr:to>
      <xdr:col>16</xdr:col>
      <xdr:colOff>9525</xdr:colOff>
      <xdr:row>39</xdr:row>
      <xdr:rowOff>9525</xdr:rowOff>
    </xdr:to>
    <mc:AlternateContent xmlns:mc="http://schemas.openxmlformats.org/markup-compatibility/2006">
      <mc:Choice xmlns:cx4="http://schemas.microsoft.com/office/drawing/2016/5/10/chartex" Requires="cx4">
        <xdr:graphicFrame macro="">
          <xdr:nvGraphicFramePr>
            <xdr:cNvPr id="2" name="Gráfico 1">
              <a:extLst>
                <a:ext uri="{FF2B5EF4-FFF2-40B4-BE49-F238E27FC236}">
                  <a16:creationId xmlns:a16="http://schemas.microsoft.com/office/drawing/2014/main" id="{FB349DE3-79BC-44F0-8E0B-8444AA5E6F08}"/>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343650" y="1724025"/>
              <a:ext cx="9134475" cy="5715000"/>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editAs="oneCell">
    <xdr:from>
      <xdr:col>0</xdr:col>
      <xdr:colOff>0</xdr:colOff>
      <xdr:row>0</xdr:row>
      <xdr:rowOff>0</xdr:rowOff>
    </xdr:from>
    <xdr:to>
      <xdr:col>1</xdr:col>
      <xdr:colOff>1047750</xdr:colOff>
      <xdr:row>3</xdr:row>
      <xdr:rowOff>152400</xdr:rowOff>
    </xdr:to>
    <xdr:pic>
      <xdr:nvPicPr>
        <xdr:cNvPr id="3" name="Imagen 2">
          <a:extLst>
            <a:ext uri="{FF2B5EF4-FFF2-40B4-BE49-F238E27FC236}">
              <a16:creationId xmlns:a16="http://schemas.microsoft.com/office/drawing/2014/main" id="{E46C2222-15C4-4153-AC21-0ED58FE809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4505325"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ED9F9-1545-4CCC-A937-028B28868D7F}">
  <dimension ref="A6:Y69"/>
  <sheetViews>
    <sheetView showGridLines="0" tabSelected="1" workbookViewId="0"/>
  </sheetViews>
  <sheetFormatPr baseColWidth="10" defaultRowHeight="15"/>
  <sheetData>
    <row r="6" spans="1:25" ht="15" customHeight="1">
      <c r="A6" s="10" t="s">
        <v>0</v>
      </c>
      <c r="B6" s="10"/>
      <c r="C6" s="10"/>
      <c r="D6" s="10"/>
      <c r="E6" s="10"/>
      <c r="F6" s="10"/>
      <c r="G6" s="10"/>
      <c r="H6" s="1"/>
      <c r="I6" s="1"/>
      <c r="J6" s="1"/>
      <c r="K6" s="1"/>
      <c r="L6" s="1"/>
      <c r="M6" s="1"/>
      <c r="N6" s="1"/>
      <c r="O6" s="1"/>
      <c r="P6" s="1"/>
      <c r="Q6" s="1"/>
      <c r="R6" s="1"/>
      <c r="S6" s="1"/>
      <c r="T6" s="1"/>
      <c r="U6" s="1"/>
      <c r="V6" s="1"/>
      <c r="W6" s="1"/>
      <c r="X6" s="1"/>
      <c r="Y6" s="1"/>
    </row>
    <row r="7" spans="1:25">
      <c r="A7" s="2"/>
      <c r="B7" s="2"/>
      <c r="C7" s="2"/>
      <c r="D7" s="2"/>
      <c r="E7" s="2"/>
      <c r="F7" s="2"/>
      <c r="G7" s="2"/>
      <c r="H7" s="2"/>
      <c r="I7" s="2"/>
      <c r="J7" s="2"/>
      <c r="K7" s="2"/>
      <c r="L7" s="2"/>
      <c r="M7" s="2"/>
      <c r="N7" s="2"/>
      <c r="O7" s="2"/>
      <c r="P7" s="2"/>
      <c r="Q7" s="2"/>
      <c r="R7" s="2"/>
      <c r="S7" s="2"/>
      <c r="T7" s="2"/>
      <c r="U7" s="2"/>
      <c r="V7" s="2"/>
      <c r="W7" s="2"/>
      <c r="X7" s="2"/>
      <c r="Y7" s="2"/>
    </row>
    <row r="8" spans="1:25">
      <c r="A8" s="11" t="s">
        <v>55</v>
      </c>
      <c r="B8" s="12"/>
      <c r="C8" s="12"/>
      <c r="D8" s="12"/>
      <c r="E8" s="12"/>
      <c r="F8" s="12"/>
      <c r="G8" s="12"/>
      <c r="H8" s="12"/>
      <c r="I8" s="12"/>
      <c r="J8" s="12"/>
      <c r="K8" s="12"/>
      <c r="L8" s="12"/>
      <c r="M8" s="12"/>
      <c r="N8" s="12"/>
      <c r="O8" s="12"/>
      <c r="P8" s="12"/>
      <c r="Q8" s="12"/>
      <c r="R8" s="12"/>
      <c r="S8" s="12"/>
      <c r="T8" s="12"/>
      <c r="U8" s="12"/>
      <c r="V8" s="12"/>
      <c r="W8" s="12"/>
      <c r="X8" s="12"/>
      <c r="Y8" s="12"/>
    </row>
    <row r="10" spans="1:25">
      <c r="A10" s="13" t="s">
        <v>1</v>
      </c>
      <c r="B10" s="13"/>
      <c r="C10" s="13"/>
      <c r="D10" s="14"/>
      <c r="E10" s="15" t="s">
        <v>2</v>
      </c>
      <c r="F10" s="16"/>
      <c r="G10" s="16"/>
      <c r="H10" s="16"/>
      <c r="I10" s="16"/>
      <c r="J10" s="16"/>
      <c r="K10" s="16"/>
      <c r="L10" s="16"/>
      <c r="M10" s="16"/>
      <c r="N10" s="17"/>
      <c r="O10" s="3"/>
      <c r="P10" s="15" t="s">
        <v>54</v>
      </c>
      <c r="Q10" s="16"/>
      <c r="R10" s="16"/>
      <c r="S10" s="16"/>
      <c r="T10" s="16"/>
      <c r="U10" s="16"/>
      <c r="V10" s="16"/>
      <c r="W10" s="16"/>
      <c r="X10" s="17"/>
      <c r="Y10" s="3"/>
    </row>
    <row r="11" spans="1:25">
      <c r="A11" s="13"/>
      <c r="B11" s="13"/>
      <c r="C11" s="13"/>
      <c r="D11" s="14"/>
      <c r="E11" s="18" t="s">
        <v>2</v>
      </c>
      <c r="F11" s="16"/>
      <c r="G11" s="17"/>
      <c r="H11" s="19" t="s">
        <v>3</v>
      </c>
      <c r="I11" s="16"/>
      <c r="J11" s="16"/>
      <c r="K11" s="16"/>
      <c r="L11" s="16"/>
      <c r="M11" s="16"/>
      <c r="N11" s="17"/>
      <c r="O11" s="3"/>
      <c r="P11" s="18" t="s">
        <v>54</v>
      </c>
      <c r="Q11" s="16"/>
      <c r="R11" s="17"/>
      <c r="S11" s="19" t="s">
        <v>3</v>
      </c>
      <c r="T11" s="16"/>
      <c r="U11" s="16"/>
      <c r="V11" s="16"/>
      <c r="W11" s="16"/>
      <c r="X11" s="17"/>
      <c r="Y11" s="3"/>
    </row>
    <row r="12" spans="1:25">
      <c r="A12" s="13"/>
      <c r="B12" s="13"/>
      <c r="C12" s="13"/>
      <c r="D12" s="14"/>
      <c r="E12" s="20" t="s">
        <v>4</v>
      </c>
      <c r="F12" s="21"/>
      <c r="G12" s="22"/>
      <c r="H12" s="23" t="s">
        <v>4</v>
      </c>
      <c r="I12" s="24"/>
      <c r="J12" s="24"/>
      <c r="K12" s="25"/>
      <c r="L12" s="20" t="s">
        <v>5</v>
      </c>
      <c r="M12" s="21"/>
      <c r="N12" s="22"/>
      <c r="O12" s="4"/>
      <c r="P12" s="20" t="s">
        <v>4</v>
      </c>
      <c r="Q12" s="21"/>
      <c r="R12" s="22"/>
      <c r="S12" s="20" t="s">
        <v>4</v>
      </c>
      <c r="T12" s="21"/>
      <c r="U12" s="22"/>
      <c r="V12" s="20" t="s">
        <v>5</v>
      </c>
      <c r="W12" s="21"/>
      <c r="X12" s="22"/>
      <c r="Y12" s="4"/>
    </row>
    <row r="13" spans="1:25">
      <c r="A13" s="26" t="s">
        <v>6</v>
      </c>
      <c r="B13" s="27"/>
      <c r="C13" s="27"/>
      <c r="D13" s="27"/>
      <c r="E13" s="28">
        <f>SUM(E14:G47)</f>
        <v>53008</v>
      </c>
      <c r="F13" s="29"/>
      <c r="G13" s="29"/>
      <c r="H13" s="30">
        <f>SUM(H14:K47)</f>
        <v>4717</v>
      </c>
      <c r="I13" s="31"/>
      <c r="J13" s="31"/>
      <c r="K13" s="32"/>
      <c r="L13" s="33">
        <f>H13/E13</f>
        <v>8.898656806519771E-2</v>
      </c>
      <c r="M13" s="27"/>
      <c r="N13" s="27"/>
      <c r="O13" s="5"/>
      <c r="P13" s="30">
        <f>SUM(P14:R47)</f>
        <v>4497</v>
      </c>
      <c r="Q13" s="31"/>
      <c r="R13" s="32"/>
      <c r="S13" s="30">
        <f>SUM(S14:U47)</f>
        <v>20</v>
      </c>
      <c r="T13" s="31"/>
      <c r="U13" s="32"/>
      <c r="V13" s="33">
        <f>S13/P13</f>
        <v>4.4474093840338007E-3</v>
      </c>
      <c r="W13" s="27"/>
      <c r="X13" s="27"/>
      <c r="Y13" s="5"/>
    </row>
    <row r="14" spans="1:25">
      <c r="A14" s="34" t="s">
        <v>7</v>
      </c>
      <c r="B14" s="35"/>
      <c r="C14" s="35"/>
      <c r="D14" s="36"/>
      <c r="E14" s="37">
        <v>30</v>
      </c>
      <c r="F14" s="29"/>
      <c r="G14" s="29"/>
      <c r="H14" s="38">
        <v>3</v>
      </c>
      <c r="I14" s="39"/>
      <c r="J14" s="39"/>
      <c r="K14" s="40"/>
      <c r="L14" s="41">
        <f>H14/E14</f>
        <v>0.1</v>
      </c>
      <c r="M14" s="42"/>
      <c r="N14" s="43"/>
      <c r="O14" s="5"/>
      <c r="P14" s="44">
        <v>8</v>
      </c>
      <c r="Q14" s="45"/>
      <c r="R14" s="46"/>
      <c r="S14" s="37">
        <v>2</v>
      </c>
      <c r="T14" s="29"/>
      <c r="U14" s="29"/>
      <c r="V14" s="47">
        <f>S14/P14</f>
        <v>0.25</v>
      </c>
      <c r="W14" s="27"/>
      <c r="X14" s="27"/>
      <c r="Y14" s="5"/>
    </row>
    <row r="15" spans="1:25">
      <c r="A15" s="34" t="s">
        <v>8</v>
      </c>
      <c r="B15" s="35"/>
      <c r="C15" s="35"/>
      <c r="D15" s="36"/>
      <c r="E15" s="37">
        <v>11633</v>
      </c>
      <c r="F15" s="29"/>
      <c r="G15" s="29"/>
      <c r="H15" s="38">
        <v>1529</v>
      </c>
      <c r="I15" s="39"/>
      <c r="J15" s="39"/>
      <c r="K15" s="40"/>
      <c r="L15" s="41">
        <f t="shared" ref="L15:L47" si="0">H15/E15</f>
        <v>0.13143643084329065</v>
      </c>
      <c r="M15" s="42"/>
      <c r="N15" s="43"/>
      <c r="O15" s="5"/>
      <c r="P15" s="44">
        <v>613</v>
      </c>
      <c r="Q15" s="45"/>
      <c r="R15" s="46"/>
      <c r="S15" s="37">
        <v>3</v>
      </c>
      <c r="T15" s="29"/>
      <c r="U15" s="29"/>
      <c r="V15" s="47">
        <f t="shared" ref="V15:V47" si="1">S15/P15</f>
        <v>4.8939641109298528E-3</v>
      </c>
      <c r="W15" s="27"/>
      <c r="X15" s="27"/>
      <c r="Y15" s="5"/>
    </row>
    <row r="16" spans="1:25">
      <c r="A16" s="34" t="s">
        <v>9</v>
      </c>
      <c r="B16" s="35"/>
      <c r="C16" s="35"/>
      <c r="D16" s="36"/>
      <c r="E16" s="37">
        <v>279</v>
      </c>
      <c r="F16" s="29"/>
      <c r="G16" s="29"/>
      <c r="H16" s="38">
        <v>14</v>
      </c>
      <c r="I16" s="39"/>
      <c r="J16" s="39"/>
      <c r="K16" s="40"/>
      <c r="L16" s="41">
        <f t="shared" si="0"/>
        <v>5.0179211469534052E-2</v>
      </c>
      <c r="M16" s="42"/>
      <c r="N16" s="43"/>
      <c r="O16" s="5"/>
      <c r="P16" s="44">
        <v>64</v>
      </c>
      <c r="Q16" s="45"/>
      <c r="R16" s="46"/>
      <c r="S16" s="37">
        <v>0</v>
      </c>
      <c r="T16" s="29"/>
      <c r="U16" s="29"/>
      <c r="V16" s="47">
        <f t="shared" si="1"/>
        <v>0</v>
      </c>
      <c r="W16" s="27"/>
      <c r="X16" s="27"/>
      <c r="Y16" s="5"/>
    </row>
    <row r="17" spans="1:25" ht="15" customHeight="1">
      <c r="A17" s="34" t="s">
        <v>10</v>
      </c>
      <c r="B17" s="35"/>
      <c r="C17" s="35"/>
      <c r="D17" s="36"/>
      <c r="E17" s="37">
        <v>1</v>
      </c>
      <c r="F17" s="29"/>
      <c r="G17" s="29"/>
      <c r="H17" s="38">
        <v>0</v>
      </c>
      <c r="I17" s="39"/>
      <c r="J17" s="39"/>
      <c r="K17" s="40"/>
      <c r="L17" s="41">
        <f t="shared" si="0"/>
        <v>0</v>
      </c>
      <c r="M17" s="42"/>
      <c r="N17" s="43"/>
      <c r="O17" s="5"/>
      <c r="P17" s="44">
        <v>0</v>
      </c>
      <c r="Q17" s="45"/>
      <c r="R17" s="46"/>
      <c r="S17" s="37">
        <v>0</v>
      </c>
      <c r="T17" s="29"/>
      <c r="U17" s="29"/>
      <c r="V17" s="47">
        <v>0</v>
      </c>
      <c r="W17" s="27"/>
      <c r="X17" s="27"/>
      <c r="Y17" s="5"/>
    </row>
    <row r="18" spans="1:25">
      <c r="A18" s="34" t="s">
        <v>11</v>
      </c>
      <c r="B18" s="35"/>
      <c r="C18" s="35"/>
      <c r="D18" s="36"/>
      <c r="E18" s="37">
        <v>1340</v>
      </c>
      <c r="F18" s="29"/>
      <c r="G18" s="29"/>
      <c r="H18" s="38">
        <v>85</v>
      </c>
      <c r="I18" s="39"/>
      <c r="J18" s="39"/>
      <c r="K18" s="40"/>
      <c r="L18" s="41">
        <f t="shared" si="0"/>
        <v>6.3432835820895525E-2</v>
      </c>
      <c r="M18" s="42"/>
      <c r="N18" s="43"/>
      <c r="O18" s="5"/>
      <c r="P18" s="44">
        <v>113</v>
      </c>
      <c r="Q18" s="45"/>
      <c r="R18" s="46"/>
      <c r="S18" s="37">
        <v>0</v>
      </c>
      <c r="T18" s="29"/>
      <c r="U18" s="29"/>
      <c r="V18" s="47">
        <f t="shared" si="1"/>
        <v>0</v>
      </c>
      <c r="W18" s="27"/>
      <c r="X18" s="27"/>
      <c r="Y18" s="5"/>
    </row>
    <row r="19" spans="1:25" ht="15" customHeight="1">
      <c r="A19" s="34" t="s">
        <v>12</v>
      </c>
      <c r="B19" s="35"/>
      <c r="C19" s="35"/>
      <c r="D19" s="36"/>
      <c r="E19" s="37">
        <v>5334</v>
      </c>
      <c r="F19" s="29"/>
      <c r="G19" s="29"/>
      <c r="H19" s="38">
        <v>474</v>
      </c>
      <c r="I19" s="39"/>
      <c r="J19" s="39"/>
      <c r="K19" s="40"/>
      <c r="L19" s="41">
        <f t="shared" si="0"/>
        <v>8.8863892013498313E-2</v>
      </c>
      <c r="M19" s="42"/>
      <c r="N19" s="43"/>
      <c r="O19" s="5"/>
      <c r="P19" s="44">
        <v>444</v>
      </c>
      <c r="Q19" s="45"/>
      <c r="R19" s="46"/>
      <c r="S19" s="37">
        <v>2</v>
      </c>
      <c r="T19" s="29"/>
      <c r="U19" s="29"/>
      <c r="V19" s="47">
        <f t="shared" si="1"/>
        <v>4.5045045045045045E-3</v>
      </c>
      <c r="W19" s="27"/>
      <c r="X19" s="27"/>
      <c r="Y19" s="5"/>
    </row>
    <row r="20" spans="1:25">
      <c r="A20" s="34" t="s">
        <v>13</v>
      </c>
      <c r="B20" s="35"/>
      <c r="C20" s="35"/>
      <c r="D20" s="36"/>
      <c r="E20" s="37">
        <v>1303</v>
      </c>
      <c r="F20" s="29"/>
      <c r="G20" s="29"/>
      <c r="H20" s="38">
        <v>83</v>
      </c>
      <c r="I20" s="39"/>
      <c r="J20" s="39"/>
      <c r="K20" s="40"/>
      <c r="L20" s="41">
        <f t="shared" si="0"/>
        <v>6.3699155794320797E-2</v>
      </c>
      <c r="M20" s="42"/>
      <c r="N20" s="43"/>
      <c r="O20" s="5"/>
      <c r="P20" s="44">
        <v>75</v>
      </c>
      <c r="Q20" s="45"/>
      <c r="R20" s="46"/>
      <c r="S20" s="37">
        <v>1</v>
      </c>
      <c r="T20" s="29"/>
      <c r="U20" s="29"/>
      <c r="V20" s="47">
        <f t="shared" si="1"/>
        <v>1.3333333333333334E-2</v>
      </c>
      <c r="W20" s="27"/>
      <c r="X20" s="27"/>
      <c r="Y20" s="5"/>
    </row>
    <row r="21" spans="1:25">
      <c r="A21" s="34" t="s">
        <v>14</v>
      </c>
      <c r="B21" s="35"/>
      <c r="C21" s="35"/>
      <c r="D21" s="36"/>
      <c r="E21" s="37">
        <v>826</v>
      </c>
      <c r="F21" s="29"/>
      <c r="G21" s="29"/>
      <c r="H21" s="38">
        <v>61</v>
      </c>
      <c r="I21" s="39"/>
      <c r="J21" s="39"/>
      <c r="K21" s="40"/>
      <c r="L21" s="41">
        <f t="shared" si="0"/>
        <v>7.3849878934624691E-2</v>
      </c>
      <c r="M21" s="42"/>
      <c r="N21" s="43"/>
      <c r="O21" s="5"/>
      <c r="P21" s="44">
        <v>48</v>
      </c>
      <c r="Q21" s="45"/>
      <c r="R21" s="46"/>
      <c r="S21" s="37">
        <v>0</v>
      </c>
      <c r="T21" s="29"/>
      <c r="U21" s="29"/>
      <c r="V21" s="47">
        <f t="shared" si="1"/>
        <v>0</v>
      </c>
      <c r="W21" s="27"/>
      <c r="X21" s="27"/>
      <c r="Y21" s="5"/>
    </row>
    <row r="22" spans="1:25">
      <c r="A22" s="34" t="s">
        <v>15</v>
      </c>
      <c r="B22" s="35"/>
      <c r="C22" s="35"/>
      <c r="D22" s="36"/>
      <c r="E22" s="37">
        <v>586</v>
      </c>
      <c r="F22" s="29"/>
      <c r="G22" s="29"/>
      <c r="H22" s="38">
        <v>33</v>
      </c>
      <c r="I22" s="39"/>
      <c r="J22" s="39"/>
      <c r="K22" s="40"/>
      <c r="L22" s="41">
        <f t="shared" si="0"/>
        <v>5.6313993174061432E-2</v>
      </c>
      <c r="M22" s="42"/>
      <c r="N22" s="43"/>
      <c r="O22" s="5"/>
      <c r="P22" s="44">
        <v>48</v>
      </c>
      <c r="Q22" s="45"/>
      <c r="R22" s="46"/>
      <c r="S22" s="37">
        <v>0</v>
      </c>
      <c r="T22" s="29"/>
      <c r="U22" s="29"/>
      <c r="V22" s="47">
        <f t="shared" si="1"/>
        <v>0</v>
      </c>
      <c r="W22" s="27"/>
      <c r="X22" s="27"/>
      <c r="Y22" s="5"/>
    </row>
    <row r="23" spans="1:25">
      <c r="A23" s="34" t="s">
        <v>16</v>
      </c>
      <c r="B23" s="35"/>
      <c r="C23" s="35"/>
      <c r="D23" s="36"/>
      <c r="E23" s="37">
        <v>1251</v>
      </c>
      <c r="F23" s="29"/>
      <c r="G23" s="29"/>
      <c r="H23" s="38">
        <v>86</v>
      </c>
      <c r="I23" s="39"/>
      <c r="J23" s="39"/>
      <c r="K23" s="40"/>
      <c r="L23" s="41">
        <f t="shared" si="0"/>
        <v>6.8745003996802556E-2</v>
      </c>
      <c r="M23" s="42"/>
      <c r="N23" s="43"/>
      <c r="O23" s="5"/>
      <c r="P23" s="44">
        <v>235</v>
      </c>
      <c r="Q23" s="45"/>
      <c r="R23" s="46"/>
      <c r="S23" s="37">
        <v>1</v>
      </c>
      <c r="T23" s="29"/>
      <c r="U23" s="29"/>
      <c r="V23" s="47">
        <f t="shared" si="1"/>
        <v>4.2553191489361703E-3</v>
      </c>
      <c r="W23" s="27"/>
      <c r="X23" s="27"/>
      <c r="Y23" s="5"/>
    </row>
    <row r="24" spans="1:25">
      <c r="A24" s="34" t="s">
        <v>17</v>
      </c>
      <c r="B24" s="35"/>
      <c r="C24" s="35"/>
      <c r="D24" s="36"/>
      <c r="E24" s="37">
        <v>904</v>
      </c>
      <c r="F24" s="29"/>
      <c r="G24" s="29"/>
      <c r="H24" s="38">
        <v>61</v>
      </c>
      <c r="I24" s="39"/>
      <c r="J24" s="39"/>
      <c r="K24" s="40"/>
      <c r="L24" s="41">
        <f t="shared" si="0"/>
        <v>6.7477876106194684E-2</v>
      </c>
      <c r="M24" s="42"/>
      <c r="N24" s="43"/>
      <c r="O24" s="5"/>
      <c r="P24" s="44">
        <v>67</v>
      </c>
      <c r="Q24" s="45"/>
      <c r="R24" s="46"/>
      <c r="S24" s="37">
        <v>1</v>
      </c>
      <c r="T24" s="29"/>
      <c r="U24" s="29"/>
      <c r="V24" s="47">
        <f t="shared" si="1"/>
        <v>1.4925373134328358E-2</v>
      </c>
      <c r="W24" s="27"/>
      <c r="X24" s="27"/>
      <c r="Y24" s="5"/>
    </row>
    <row r="25" spans="1:25">
      <c r="A25" s="34" t="s">
        <v>18</v>
      </c>
      <c r="B25" s="35"/>
      <c r="C25" s="35"/>
      <c r="D25" s="36"/>
      <c r="E25" s="37">
        <v>992</v>
      </c>
      <c r="F25" s="29"/>
      <c r="G25" s="29"/>
      <c r="H25" s="38">
        <v>32</v>
      </c>
      <c r="I25" s="39"/>
      <c r="J25" s="39"/>
      <c r="K25" s="40"/>
      <c r="L25" s="41">
        <f t="shared" si="0"/>
        <v>3.2258064516129031E-2</v>
      </c>
      <c r="M25" s="42"/>
      <c r="N25" s="43"/>
      <c r="O25" s="5"/>
      <c r="P25" s="44">
        <v>160</v>
      </c>
      <c r="Q25" s="45"/>
      <c r="R25" s="46"/>
      <c r="S25" s="37">
        <v>0</v>
      </c>
      <c r="T25" s="29"/>
      <c r="U25" s="29"/>
      <c r="V25" s="47">
        <f t="shared" si="1"/>
        <v>0</v>
      </c>
      <c r="W25" s="27"/>
      <c r="X25" s="27"/>
      <c r="Y25" s="5"/>
    </row>
    <row r="26" spans="1:25">
      <c r="A26" s="34" t="s">
        <v>19</v>
      </c>
      <c r="B26" s="35"/>
      <c r="C26" s="35"/>
      <c r="D26" s="36"/>
      <c r="E26" s="37">
        <v>2946</v>
      </c>
      <c r="F26" s="29"/>
      <c r="G26" s="29"/>
      <c r="H26" s="38">
        <v>200</v>
      </c>
      <c r="I26" s="39"/>
      <c r="J26" s="39"/>
      <c r="K26" s="40"/>
      <c r="L26" s="41">
        <f t="shared" si="0"/>
        <v>6.7888662593346916E-2</v>
      </c>
      <c r="M26" s="42"/>
      <c r="N26" s="43"/>
      <c r="O26" s="5"/>
      <c r="P26" s="44">
        <v>153</v>
      </c>
      <c r="Q26" s="45"/>
      <c r="R26" s="46"/>
      <c r="S26" s="37">
        <v>0</v>
      </c>
      <c r="T26" s="29"/>
      <c r="U26" s="29"/>
      <c r="V26" s="47">
        <f t="shared" si="1"/>
        <v>0</v>
      </c>
      <c r="W26" s="27"/>
      <c r="X26" s="27"/>
      <c r="Y26" s="5"/>
    </row>
    <row r="27" spans="1:25">
      <c r="A27" s="34" t="s">
        <v>20</v>
      </c>
      <c r="B27" s="35"/>
      <c r="C27" s="35"/>
      <c r="D27" s="36"/>
      <c r="E27" s="37">
        <v>750</v>
      </c>
      <c r="F27" s="29"/>
      <c r="G27" s="29"/>
      <c r="H27" s="38">
        <v>27</v>
      </c>
      <c r="I27" s="39"/>
      <c r="J27" s="39"/>
      <c r="K27" s="40"/>
      <c r="L27" s="41">
        <f t="shared" si="0"/>
        <v>3.5999999999999997E-2</v>
      </c>
      <c r="M27" s="42"/>
      <c r="N27" s="43"/>
      <c r="O27" s="5"/>
      <c r="P27" s="44">
        <v>144</v>
      </c>
      <c r="Q27" s="45"/>
      <c r="R27" s="46"/>
      <c r="S27" s="37">
        <v>1</v>
      </c>
      <c r="T27" s="29"/>
      <c r="U27" s="29"/>
      <c r="V27" s="47">
        <f t="shared" si="1"/>
        <v>6.9444444444444441E-3</v>
      </c>
      <c r="W27" s="27"/>
      <c r="X27" s="27"/>
      <c r="Y27" s="5"/>
    </row>
    <row r="28" spans="1:25">
      <c r="A28" s="34" t="s">
        <v>21</v>
      </c>
      <c r="B28" s="35"/>
      <c r="C28" s="35"/>
      <c r="D28" s="36"/>
      <c r="E28" s="37">
        <v>3103</v>
      </c>
      <c r="F28" s="29"/>
      <c r="G28" s="29"/>
      <c r="H28" s="38">
        <v>280</v>
      </c>
      <c r="I28" s="39"/>
      <c r="J28" s="39"/>
      <c r="K28" s="40"/>
      <c r="L28" s="41">
        <f t="shared" si="0"/>
        <v>9.0235256203673869E-2</v>
      </c>
      <c r="M28" s="42"/>
      <c r="N28" s="43"/>
      <c r="O28" s="5"/>
      <c r="P28" s="44">
        <v>69</v>
      </c>
      <c r="Q28" s="45"/>
      <c r="R28" s="46"/>
      <c r="S28" s="37">
        <v>0</v>
      </c>
      <c r="T28" s="29"/>
      <c r="U28" s="29"/>
      <c r="V28" s="47">
        <f t="shared" si="1"/>
        <v>0</v>
      </c>
      <c r="W28" s="27"/>
      <c r="X28" s="27"/>
      <c r="Y28" s="5"/>
    </row>
    <row r="29" spans="1:25" ht="15" customHeight="1">
      <c r="A29" s="34" t="s">
        <v>22</v>
      </c>
      <c r="B29" s="35"/>
      <c r="C29" s="35"/>
      <c r="D29" s="36"/>
      <c r="E29" s="37">
        <v>1746</v>
      </c>
      <c r="F29" s="29"/>
      <c r="G29" s="29"/>
      <c r="H29" s="38">
        <v>99</v>
      </c>
      <c r="I29" s="39"/>
      <c r="J29" s="39"/>
      <c r="K29" s="40"/>
      <c r="L29" s="41">
        <f t="shared" si="0"/>
        <v>5.6701030927835051E-2</v>
      </c>
      <c r="M29" s="42"/>
      <c r="N29" s="43"/>
      <c r="O29" s="5"/>
      <c r="P29" s="44">
        <v>155</v>
      </c>
      <c r="Q29" s="45"/>
      <c r="R29" s="46"/>
      <c r="S29" s="37">
        <v>0</v>
      </c>
      <c r="T29" s="29"/>
      <c r="U29" s="29"/>
      <c r="V29" s="47">
        <f t="shared" si="1"/>
        <v>0</v>
      </c>
      <c r="W29" s="27"/>
      <c r="X29" s="27"/>
      <c r="Y29" s="5"/>
    </row>
    <row r="30" spans="1:25">
      <c r="A30" s="34" t="s">
        <v>23</v>
      </c>
      <c r="B30" s="35"/>
      <c r="C30" s="35"/>
      <c r="D30" s="36"/>
      <c r="E30" s="37">
        <v>54</v>
      </c>
      <c r="F30" s="29"/>
      <c r="G30" s="29"/>
      <c r="H30" s="38">
        <v>1</v>
      </c>
      <c r="I30" s="39"/>
      <c r="J30" s="39"/>
      <c r="K30" s="40"/>
      <c r="L30" s="41">
        <f t="shared" si="0"/>
        <v>1.8518518518518517E-2</v>
      </c>
      <c r="M30" s="42"/>
      <c r="N30" s="43"/>
      <c r="O30" s="5"/>
      <c r="P30" s="44">
        <v>7</v>
      </c>
      <c r="Q30" s="45"/>
      <c r="R30" s="46"/>
      <c r="S30" s="37">
        <v>0</v>
      </c>
      <c r="T30" s="29"/>
      <c r="U30" s="29"/>
      <c r="V30" s="47">
        <f t="shared" si="1"/>
        <v>0</v>
      </c>
      <c r="W30" s="27"/>
      <c r="X30" s="27"/>
      <c r="Y30" s="5"/>
    </row>
    <row r="31" spans="1:25">
      <c r="A31" s="34" t="s">
        <v>24</v>
      </c>
      <c r="B31" s="35"/>
      <c r="C31" s="35"/>
      <c r="D31" s="36"/>
      <c r="E31" s="37">
        <v>247</v>
      </c>
      <c r="F31" s="29"/>
      <c r="G31" s="29"/>
      <c r="H31" s="38">
        <v>8</v>
      </c>
      <c r="I31" s="39"/>
      <c r="J31" s="39"/>
      <c r="K31" s="40"/>
      <c r="L31" s="41">
        <f t="shared" si="0"/>
        <v>3.2388663967611336E-2</v>
      </c>
      <c r="M31" s="42"/>
      <c r="N31" s="43"/>
      <c r="O31" s="5"/>
      <c r="P31" s="44">
        <v>53</v>
      </c>
      <c r="Q31" s="45"/>
      <c r="R31" s="46"/>
      <c r="S31" s="37">
        <v>0</v>
      </c>
      <c r="T31" s="29"/>
      <c r="U31" s="29"/>
      <c r="V31" s="47">
        <f t="shared" si="1"/>
        <v>0</v>
      </c>
      <c r="W31" s="27"/>
      <c r="X31" s="27"/>
      <c r="Y31" s="5"/>
    </row>
    <row r="32" spans="1:25">
      <c r="A32" s="34" t="s">
        <v>25</v>
      </c>
      <c r="B32" s="35"/>
      <c r="C32" s="35"/>
      <c r="D32" s="36"/>
      <c r="E32" s="37">
        <v>1291</v>
      </c>
      <c r="F32" s="29"/>
      <c r="G32" s="29"/>
      <c r="H32" s="38">
        <v>100</v>
      </c>
      <c r="I32" s="39"/>
      <c r="J32" s="39"/>
      <c r="K32" s="40"/>
      <c r="L32" s="41">
        <f t="shared" si="0"/>
        <v>7.745933384972889E-2</v>
      </c>
      <c r="M32" s="42"/>
      <c r="N32" s="43"/>
      <c r="O32" s="5"/>
      <c r="P32" s="44">
        <v>172</v>
      </c>
      <c r="Q32" s="45"/>
      <c r="R32" s="46"/>
      <c r="S32" s="37">
        <v>0</v>
      </c>
      <c r="T32" s="29"/>
      <c r="U32" s="29"/>
      <c r="V32" s="47">
        <f t="shared" si="1"/>
        <v>0</v>
      </c>
      <c r="W32" s="27"/>
      <c r="X32" s="27"/>
      <c r="Y32" s="5"/>
    </row>
    <row r="33" spans="1:25">
      <c r="A33" s="34" t="s">
        <v>26</v>
      </c>
      <c r="B33" s="35"/>
      <c r="C33" s="35"/>
      <c r="D33" s="36"/>
      <c r="E33" s="37">
        <v>404</v>
      </c>
      <c r="F33" s="29"/>
      <c r="G33" s="29"/>
      <c r="H33" s="38">
        <v>23</v>
      </c>
      <c r="I33" s="39"/>
      <c r="J33" s="39"/>
      <c r="K33" s="40"/>
      <c r="L33" s="41">
        <f t="shared" si="0"/>
        <v>5.6930693069306933E-2</v>
      </c>
      <c r="M33" s="42"/>
      <c r="N33" s="43"/>
      <c r="O33" s="5"/>
      <c r="P33" s="44">
        <v>21</v>
      </c>
      <c r="Q33" s="45"/>
      <c r="R33" s="46"/>
      <c r="S33" s="37">
        <v>0</v>
      </c>
      <c r="T33" s="29"/>
      <c r="U33" s="29"/>
      <c r="V33" s="47">
        <f t="shared" si="1"/>
        <v>0</v>
      </c>
      <c r="W33" s="27"/>
      <c r="X33" s="27"/>
      <c r="Y33" s="5"/>
    </row>
    <row r="34" spans="1:25">
      <c r="A34" s="34" t="s">
        <v>27</v>
      </c>
      <c r="B34" s="35"/>
      <c r="C34" s="35"/>
      <c r="D34" s="36"/>
      <c r="E34" s="37">
        <v>1950</v>
      </c>
      <c r="F34" s="29"/>
      <c r="G34" s="29"/>
      <c r="H34" s="38">
        <v>114</v>
      </c>
      <c r="I34" s="39"/>
      <c r="J34" s="39"/>
      <c r="K34" s="40"/>
      <c r="L34" s="41">
        <f t="shared" si="0"/>
        <v>5.8461538461538461E-2</v>
      </c>
      <c r="M34" s="42"/>
      <c r="N34" s="43"/>
      <c r="O34" s="5"/>
      <c r="P34" s="44">
        <v>49</v>
      </c>
      <c r="Q34" s="45"/>
      <c r="R34" s="46"/>
      <c r="S34" s="37">
        <v>0</v>
      </c>
      <c r="T34" s="29"/>
      <c r="U34" s="29"/>
      <c r="V34" s="47">
        <f t="shared" si="1"/>
        <v>0</v>
      </c>
      <c r="W34" s="27"/>
      <c r="X34" s="27"/>
      <c r="Y34" s="5"/>
    </row>
    <row r="35" spans="1:25">
      <c r="A35" s="34" t="s">
        <v>28</v>
      </c>
      <c r="B35" s="35"/>
      <c r="C35" s="35"/>
      <c r="D35" s="36"/>
      <c r="E35" s="37">
        <v>3244</v>
      </c>
      <c r="F35" s="29"/>
      <c r="G35" s="29"/>
      <c r="H35" s="38">
        <v>166</v>
      </c>
      <c r="I35" s="39"/>
      <c r="J35" s="39"/>
      <c r="K35" s="40"/>
      <c r="L35" s="41">
        <f t="shared" si="0"/>
        <v>5.1171393341553635E-2</v>
      </c>
      <c r="M35" s="42"/>
      <c r="N35" s="43"/>
      <c r="O35" s="5"/>
      <c r="P35" s="44">
        <v>364</v>
      </c>
      <c r="Q35" s="45"/>
      <c r="R35" s="46"/>
      <c r="S35" s="37">
        <v>1</v>
      </c>
      <c r="T35" s="29"/>
      <c r="U35" s="29"/>
      <c r="V35" s="47">
        <f t="shared" si="1"/>
        <v>2.7472527472527475E-3</v>
      </c>
      <c r="W35" s="27"/>
      <c r="X35" s="27"/>
      <c r="Y35" s="5"/>
    </row>
    <row r="36" spans="1:25">
      <c r="A36" s="34" t="s">
        <v>29</v>
      </c>
      <c r="B36" s="35"/>
      <c r="C36" s="35"/>
      <c r="D36" s="36"/>
      <c r="E36" s="37">
        <v>672</v>
      </c>
      <c r="F36" s="29"/>
      <c r="G36" s="29"/>
      <c r="H36" s="38">
        <v>64</v>
      </c>
      <c r="I36" s="39"/>
      <c r="J36" s="39"/>
      <c r="K36" s="40"/>
      <c r="L36" s="41">
        <f t="shared" si="0"/>
        <v>9.5238095238095233E-2</v>
      </c>
      <c r="M36" s="42"/>
      <c r="N36" s="43"/>
      <c r="O36" s="5"/>
      <c r="P36" s="44">
        <v>169</v>
      </c>
      <c r="Q36" s="45"/>
      <c r="R36" s="46"/>
      <c r="S36" s="37">
        <v>0</v>
      </c>
      <c r="T36" s="29"/>
      <c r="U36" s="29"/>
      <c r="V36" s="47">
        <f t="shared" si="1"/>
        <v>0</v>
      </c>
      <c r="W36" s="27"/>
      <c r="X36" s="27"/>
      <c r="Y36" s="5"/>
    </row>
    <row r="37" spans="1:25" ht="15" customHeight="1">
      <c r="A37" s="34" t="s">
        <v>30</v>
      </c>
      <c r="B37" s="35"/>
      <c r="C37" s="35"/>
      <c r="D37" s="36"/>
      <c r="E37" s="37">
        <v>1311</v>
      </c>
      <c r="F37" s="29"/>
      <c r="G37" s="29"/>
      <c r="H37" s="38">
        <v>130</v>
      </c>
      <c r="I37" s="39"/>
      <c r="J37" s="39"/>
      <c r="K37" s="40"/>
      <c r="L37" s="41">
        <f t="shared" si="0"/>
        <v>9.916094584286804E-2</v>
      </c>
      <c r="M37" s="42"/>
      <c r="N37" s="43"/>
      <c r="O37" s="5"/>
      <c r="P37" s="44">
        <v>141</v>
      </c>
      <c r="Q37" s="45"/>
      <c r="R37" s="46"/>
      <c r="S37" s="37">
        <v>1</v>
      </c>
      <c r="T37" s="29"/>
      <c r="U37" s="29"/>
      <c r="V37" s="47">
        <f t="shared" si="1"/>
        <v>7.0921985815602835E-3</v>
      </c>
      <c r="W37" s="27"/>
      <c r="X37" s="27"/>
      <c r="Y37" s="5"/>
    </row>
    <row r="38" spans="1:25">
      <c r="A38" s="34" t="s">
        <v>31</v>
      </c>
      <c r="B38" s="35"/>
      <c r="C38" s="35"/>
      <c r="D38" s="36"/>
      <c r="E38" s="37">
        <v>599</v>
      </c>
      <c r="F38" s="29"/>
      <c r="G38" s="29"/>
      <c r="H38" s="38">
        <v>30</v>
      </c>
      <c r="I38" s="39"/>
      <c r="J38" s="39"/>
      <c r="K38" s="40"/>
      <c r="L38" s="41">
        <f t="shared" si="0"/>
        <v>5.0083472454090151E-2</v>
      </c>
      <c r="M38" s="42"/>
      <c r="N38" s="43"/>
      <c r="O38" s="5"/>
      <c r="P38" s="44">
        <v>88</v>
      </c>
      <c r="Q38" s="45"/>
      <c r="R38" s="46"/>
      <c r="S38" s="37">
        <v>0</v>
      </c>
      <c r="T38" s="29"/>
      <c r="U38" s="29"/>
      <c r="V38" s="47">
        <f t="shared" si="1"/>
        <v>0</v>
      </c>
      <c r="W38" s="27"/>
      <c r="X38" s="27"/>
      <c r="Y38" s="5"/>
    </row>
    <row r="39" spans="1:25">
      <c r="A39" s="34" t="s">
        <v>32</v>
      </c>
      <c r="B39" s="35"/>
      <c r="C39" s="35"/>
      <c r="D39" s="36"/>
      <c r="E39" s="37">
        <v>440</v>
      </c>
      <c r="F39" s="29"/>
      <c r="G39" s="29"/>
      <c r="H39" s="38">
        <v>28</v>
      </c>
      <c r="I39" s="39"/>
      <c r="J39" s="39"/>
      <c r="K39" s="40"/>
      <c r="L39" s="41">
        <f t="shared" si="0"/>
        <v>6.363636363636363E-2</v>
      </c>
      <c r="M39" s="42"/>
      <c r="N39" s="43"/>
      <c r="O39" s="5"/>
      <c r="P39" s="44">
        <v>55</v>
      </c>
      <c r="Q39" s="45"/>
      <c r="R39" s="46"/>
      <c r="S39" s="37">
        <v>1</v>
      </c>
      <c r="T39" s="29"/>
      <c r="U39" s="29"/>
      <c r="V39" s="47">
        <f t="shared" si="1"/>
        <v>1.8181818181818181E-2</v>
      </c>
      <c r="W39" s="27"/>
      <c r="X39" s="27"/>
      <c r="Y39" s="5"/>
    </row>
    <row r="40" spans="1:25">
      <c r="A40" s="34" t="s">
        <v>33</v>
      </c>
      <c r="B40" s="35"/>
      <c r="C40" s="35"/>
      <c r="D40" s="36"/>
      <c r="E40" s="37">
        <v>1002</v>
      </c>
      <c r="F40" s="29"/>
      <c r="G40" s="29"/>
      <c r="H40" s="38">
        <v>84</v>
      </c>
      <c r="I40" s="39"/>
      <c r="J40" s="39"/>
      <c r="K40" s="40"/>
      <c r="L40" s="41">
        <f t="shared" si="0"/>
        <v>8.3832335329341312E-2</v>
      </c>
      <c r="M40" s="42"/>
      <c r="N40" s="43"/>
      <c r="O40" s="5"/>
      <c r="P40" s="44">
        <v>93</v>
      </c>
      <c r="Q40" s="45"/>
      <c r="R40" s="46"/>
      <c r="S40" s="37">
        <v>0</v>
      </c>
      <c r="T40" s="29"/>
      <c r="U40" s="29"/>
      <c r="V40" s="47">
        <f t="shared" si="1"/>
        <v>0</v>
      </c>
      <c r="W40" s="27"/>
      <c r="X40" s="27"/>
      <c r="Y40" s="5"/>
    </row>
    <row r="41" spans="1:25">
      <c r="A41" s="34" t="s">
        <v>34</v>
      </c>
      <c r="B41" s="35"/>
      <c r="C41" s="35"/>
      <c r="D41" s="36"/>
      <c r="E41" s="37">
        <v>2363</v>
      </c>
      <c r="F41" s="29"/>
      <c r="G41" s="29"/>
      <c r="H41" s="38">
        <v>242</v>
      </c>
      <c r="I41" s="39"/>
      <c r="J41" s="39"/>
      <c r="K41" s="40"/>
      <c r="L41" s="41">
        <f t="shared" si="0"/>
        <v>0.10241218789674143</v>
      </c>
      <c r="M41" s="42"/>
      <c r="N41" s="43"/>
      <c r="O41" s="5"/>
      <c r="P41" s="44">
        <v>323</v>
      </c>
      <c r="Q41" s="45"/>
      <c r="R41" s="46"/>
      <c r="S41" s="37">
        <v>3</v>
      </c>
      <c r="T41" s="29"/>
      <c r="U41" s="29"/>
      <c r="V41" s="47">
        <f t="shared" si="1"/>
        <v>9.2879256965944269E-3</v>
      </c>
      <c r="W41" s="27"/>
      <c r="X41" s="27"/>
      <c r="Y41" s="5"/>
    </row>
    <row r="42" spans="1:25">
      <c r="A42" s="34" t="s">
        <v>35</v>
      </c>
      <c r="B42" s="35"/>
      <c r="C42" s="35"/>
      <c r="D42" s="36"/>
      <c r="E42" s="37">
        <v>847</v>
      </c>
      <c r="F42" s="29"/>
      <c r="G42" s="29"/>
      <c r="H42" s="38">
        <v>68</v>
      </c>
      <c r="I42" s="39"/>
      <c r="J42" s="39"/>
      <c r="K42" s="40"/>
      <c r="L42" s="41">
        <f t="shared" si="0"/>
        <v>8.0283353010625738E-2</v>
      </c>
      <c r="M42" s="42"/>
      <c r="N42" s="43"/>
      <c r="O42" s="5"/>
      <c r="P42" s="44">
        <v>22</v>
      </c>
      <c r="Q42" s="45"/>
      <c r="R42" s="46"/>
      <c r="S42" s="37">
        <v>0</v>
      </c>
      <c r="T42" s="29"/>
      <c r="U42" s="29"/>
      <c r="V42" s="47">
        <f t="shared" si="1"/>
        <v>0</v>
      </c>
      <c r="W42" s="27"/>
      <c r="X42" s="27"/>
      <c r="Y42" s="5"/>
    </row>
    <row r="43" spans="1:25">
      <c r="A43" s="34" t="s">
        <v>36</v>
      </c>
      <c r="B43" s="35"/>
      <c r="C43" s="35"/>
      <c r="D43" s="36"/>
      <c r="E43" s="37">
        <v>1350</v>
      </c>
      <c r="F43" s="29"/>
      <c r="G43" s="29"/>
      <c r="H43" s="38">
        <v>107</v>
      </c>
      <c r="I43" s="39"/>
      <c r="J43" s="39"/>
      <c r="K43" s="40"/>
      <c r="L43" s="41">
        <f t="shared" si="0"/>
        <v>7.9259259259259265E-2</v>
      </c>
      <c r="M43" s="42"/>
      <c r="N43" s="43"/>
      <c r="O43" s="5"/>
      <c r="P43" s="44">
        <v>146</v>
      </c>
      <c r="Q43" s="45"/>
      <c r="R43" s="46"/>
      <c r="S43" s="37">
        <v>0</v>
      </c>
      <c r="T43" s="29"/>
      <c r="U43" s="29"/>
      <c r="V43" s="47">
        <f t="shared" si="1"/>
        <v>0</v>
      </c>
      <c r="W43" s="27"/>
      <c r="X43" s="27"/>
      <c r="Y43" s="5"/>
    </row>
    <row r="44" spans="1:25" ht="15" customHeight="1">
      <c r="A44" s="34" t="s">
        <v>37</v>
      </c>
      <c r="B44" s="35"/>
      <c r="C44" s="35"/>
      <c r="D44" s="36"/>
      <c r="E44" s="37">
        <v>2851</v>
      </c>
      <c r="F44" s="29"/>
      <c r="G44" s="29"/>
      <c r="H44" s="38">
        <v>342</v>
      </c>
      <c r="I44" s="39"/>
      <c r="J44" s="39"/>
      <c r="K44" s="40"/>
      <c r="L44" s="41">
        <f t="shared" si="0"/>
        <v>0.11995790950543669</v>
      </c>
      <c r="M44" s="42"/>
      <c r="N44" s="43"/>
      <c r="O44" s="5"/>
      <c r="P44" s="44">
        <v>377</v>
      </c>
      <c r="Q44" s="45"/>
      <c r="R44" s="46"/>
      <c r="S44" s="37">
        <v>2</v>
      </c>
      <c r="T44" s="29"/>
      <c r="U44" s="29"/>
      <c r="V44" s="47">
        <f t="shared" si="1"/>
        <v>5.3050397877984082E-3</v>
      </c>
      <c r="W44" s="27"/>
      <c r="X44" s="27"/>
      <c r="Y44" s="5"/>
    </row>
    <row r="45" spans="1:25">
      <c r="A45" s="34" t="s">
        <v>38</v>
      </c>
      <c r="B45" s="35"/>
      <c r="C45" s="35"/>
      <c r="D45" s="36"/>
      <c r="E45" s="37">
        <v>76</v>
      </c>
      <c r="F45" s="29"/>
      <c r="G45" s="29"/>
      <c r="H45" s="38">
        <v>0</v>
      </c>
      <c r="I45" s="39"/>
      <c r="J45" s="39"/>
      <c r="K45" s="40"/>
      <c r="L45" s="41">
        <f t="shared" si="0"/>
        <v>0</v>
      </c>
      <c r="M45" s="42"/>
      <c r="N45" s="43"/>
      <c r="O45" s="5"/>
      <c r="P45" s="44">
        <v>10</v>
      </c>
      <c r="Q45" s="45"/>
      <c r="R45" s="46"/>
      <c r="S45" s="37">
        <v>0</v>
      </c>
      <c r="T45" s="29"/>
      <c r="U45" s="29"/>
      <c r="V45" s="47">
        <f t="shared" si="1"/>
        <v>0</v>
      </c>
      <c r="W45" s="27"/>
      <c r="X45" s="27"/>
      <c r="Y45" s="5"/>
    </row>
    <row r="46" spans="1:25">
      <c r="A46" s="34" t="s">
        <v>39</v>
      </c>
      <c r="B46" s="35"/>
      <c r="C46" s="35"/>
      <c r="D46" s="36"/>
      <c r="E46" s="37">
        <v>77</v>
      </c>
      <c r="F46" s="29"/>
      <c r="G46" s="29"/>
      <c r="H46" s="38">
        <v>2</v>
      </c>
      <c r="I46" s="39"/>
      <c r="J46" s="39"/>
      <c r="K46" s="40"/>
      <c r="L46" s="41">
        <f t="shared" si="0"/>
        <v>2.5974025974025976E-2</v>
      </c>
      <c r="M46" s="42"/>
      <c r="N46" s="43"/>
      <c r="O46" s="5"/>
      <c r="P46" s="44">
        <v>11</v>
      </c>
      <c r="Q46" s="45"/>
      <c r="R46" s="46"/>
      <c r="S46" s="37">
        <v>1</v>
      </c>
      <c r="T46" s="29"/>
      <c r="U46" s="29"/>
      <c r="V46" s="47">
        <f t="shared" si="1"/>
        <v>9.0909090909090912E-2</v>
      </c>
      <c r="W46" s="27"/>
      <c r="X46" s="27"/>
      <c r="Y46" s="5"/>
    </row>
    <row r="47" spans="1:25" ht="15" customHeight="1">
      <c r="A47" s="34" t="s">
        <v>40</v>
      </c>
      <c r="B47" s="35"/>
      <c r="C47" s="35"/>
      <c r="D47" s="36"/>
      <c r="E47" s="44">
        <v>1206</v>
      </c>
      <c r="F47" s="45"/>
      <c r="G47" s="46"/>
      <c r="H47" s="38">
        <v>141</v>
      </c>
      <c r="I47" s="39"/>
      <c r="J47" s="39"/>
      <c r="K47" s="40"/>
      <c r="L47" s="41">
        <f t="shared" si="0"/>
        <v>0.11691542288557213</v>
      </c>
      <c r="M47" s="42"/>
      <c r="N47" s="43"/>
      <c r="O47" s="5"/>
      <c r="P47" s="44">
        <v>0</v>
      </c>
      <c r="Q47" s="45"/>
      <c r="R47" s="46"/>
      <c r="S47" s="37">
        <v>0</v>
      </c>
      <c r="T47" s="29"/>
      <c r="U47" s="29"/>
      <c r="V47" s="47" t="e">
        <f t="shared" si="1"/>
        <v>#DIV/0!</v>
      </c>
      <c r="W47" s="27"/>
      <c r="X47" s="27"/>
      <c r="Y47" s="5"/>
    </row>
    <row r="51" spans="1:22">
      <c r="A51" s="48" t="s">
        <v>41</v>
      </c>
      <c r="B51" s="48"/>
      <c r="C51" s="48"/>
      <c r="D51" s="48"/>
      <c r="E51" s="48"/>
      <c r="F51" s="48"/>
      <c r="G51" s="48"/>
      <c r="H51" s="48"/>
      <c r="I51" s="48"/>
      <c r="J51" s="48"/>
      <c r="K51" s="48"/>
      <c r="L51" s="48"/>
      <c r="M51" s="48"/>
      <c r="N51" s="48"/>
    </row>
    <row r="54" spans="1:22">
      <c r="A54" s="13" t="s">
        <v>42</v>
      </c>
      <c r="B54" s="13"/>
      <c r="C54" s="13"/>
      <c r="D54" s="14"/>
      <c r="E54" s="15" t="s">
        <v>2</v>
      </c>
      <c r="F54" s="16"/>
      <c r="G54" s="16"/>
      <c r="H54" s="16"/>
      <c r="I54" s="16"/>
      <c r="J54" s="16"/>
      <c r="K54" s="16"/>
      <c r="L54" s="16"/>
      <c r="M54" s="16"/>
      <c r="N54" s="17"/>
    </row>
    <row r="55" spans="1:22">
      <c r="A55" s="13"/>
      <c r="B55" s="13"/>
      <c r="C55" s="13"/>
      <c r="D55" s="14"/>
      <c r="E55" s="18" t="s">
        <v>2</v>
      </c>
      <c r="F55" s="16"/>
      <c r="G55" s="17"/>
      <c r="H55" s="19" t="s">
        <v>3</v>
      </c>
      <c r="I55" s="16"/>
      <c r="J55" s="16"/>
      <c r="K55" s="16"/>
      <c r="L55" s="16"/>
      <c r="M55" s="16"/>
      <c r="N55" s="17"/>
    </row>
    <row r="56" spans="1:22">
      <c r="A56" s="13"/>
      <c r="B56" s="13"/>
      <c r="C56" s="13"/>
      <c r="D56" s="14"/>
      <c r="E56" s="20" t="s">
        <v>4</v>
      </c>
      <c r="F56" s="21"/>
      <c r="G56" s="22"/>
      <c r="H56" s="23" t="s">
        <v>4</v>
      </c>
      <c r="I56" s="24"/>
      <c r="J56" s="24"/>
      <c r="K56" s="25"/>
      <c r="L56" s="20" t="s">
        <v>5</v>
      </c>
      <c r="M56" s="21"/>
      <c r="N56" s="22"/>
    </row>
    <row r="57" spans="1:22">
      <c r="A57" s="26" t="s">
        <v>6</v>
      </c>
      <c r="B57" s="27"/>
      <c r="C57" s="27"/>
      <c r="D57" s="27"/>
      <c r="E57" s="28">
        <f>+E58+E59</f>
        <v>53008</v>
      </c>
      <c r="F57" s="29"/>
      <c r="G57" s="29"/>
      <c r="H57" s="30">
        <f>SUM(H58:K59)</f>
        <v>4717</v>
      </c>
      <c r="I57" s="31"/>
      <c r="J57" s="31"/>
      <c r="K57" s="32"/>
      <c r="L57" s="33">
        <f>+H57/E57</f>
        <v>8.898656806519771E-2</v>
      </c>
      <c r="M57" s="27"/>
      <c r="N57" s="27"/>
    </row>
    <row r="58" spans="1:22">
      <c r="A58" s="34" t="s">
        <v>43</v>
      </c>
      <c r="B58" s="35"/>
      <c r="C58" s="35"/>
      <c r="D58" s="36"/>
      <c r="E58" s="37">
        <v>45684</v>
      </c>
      <c r="F58" s="29"/>
      <c r="G58" s="29"/>
      <c r="H58" s="44">
        <v>4629</v>
      </c>
      <c r="I58" s="45"/>
      <c r="J58" s="45"/>
      <c r="K58" s="46"/>
      <c r="L58" s="41">
        <f>H58/E58</f>
        <v>0.10132650380877331</v>
      </c>
      <c r="M58" s="42"/>
      <c r="N58" s="43"/>
    </row>
    <row r="59" spans="1:22">
      <c r="A59" s="34" t="s">
        <v>44</v>
      </c>
      <c r="B59" s="35"/>
      <c r="C59" s="35"/>
      <c r="D59" s="36"/>
      <c r="E59" s="37">
        <v>7324</v>
      </c>
      <c r="F59" s="29"/>
      <c r="G59" s="29"/>
      <c r="H59" s="44">
        <v>88</v>
      </c>
      <c r="I59" s="45"/>
      <c r="J59" s="45"/>
      <c r="K59" s="46"/>
      <c r="L59" s="41">
        <f>H59/E59</f>
        <v>1.2015292190060076E-2</v>
      </c>
      <c r="M59" s="42"/>
      <c r="N59" s="43"/>
    </row>
    <row r="61" spans="1:22">
      <c r="A61" s="6" t="s">
        <v>45</v>
      </c>
    </row>
    <row r="62" spans="1:22">
      <c r="A62" s="6"/>
    </row>
    <row r="63" spans="1:22">
      <c r="A63" s="49" t="s">
        <v>46</v>
      </c>
      <c r="B63" s="49"/>
      <c r="C63" s="49"/>
      <c r="D63" s="49"/>
      <c r="E63" s="49"/>
      <c r="F63" s="49"/>
      <c r="G63" s="49"/>
      <c r="H63" s="49"/>
      <c r="I63" s="49"/>
      <c r="J63" s="49"/>
      <c r="K63" s="49"/>
      <c r="L63" s="49"/>
      <c r="M63" s="49"/>
      <c r="N63" s="49"/>
      <c r="O63" s="49"/>
      <c r="P63" s="49"/>
      <c r="Q63" s="49"/>
      <c r="R63" s="49"/>
      <c r="S63" s="49"/>
      <c r="T63" s="49"/>
      <c r="U63" s="49"/>
      <c r="V63" s="49"/>
    </row>
    <row r="64" spans="1:22">
      <c r="A64" s="49"/>
      <c r="B64" s="49"/>
      <c r="C64" s="49"/>
      <c r="D64" s="49"/>
      <c r="E64" s="49"/>
      <c r="F64" s="49"/>
      <c r="G64" s="49"/>
      <c r="H64" s="49"/>
      <c r="I64" s="49"/>
      <c r="J64" s="49"/>
      <c r="K64" s="49"/>
      <c r="L64" s="49"/>
      <c r="M64" s="49"/>
      <c r="N64" s="49"/>
      <c r="O64" s="49"/>
      <c r="P64" s="49"/>
      <c r="Q64" s="49"/>
      <c r="R64" s="49"/>
      <c r="S64" s="49"/>
      <c r="T64" s="49"/>
      <c r="U64" s="49"/>
      <c r="V64" s="49"/>
    </row>
    <row r="65" spans="1:22">
      <c r="A65" s="49" t="s">
        <v>47</v>
      </c>
      <c r="B65" s="49"/>
      <c r="C65" s="49"/>
      <c r="D65" s="49"/>
      <c r="E65" s="49"/>
      <c r="F65" s="49"/>
      <c r="G65" s="49"/>
      <c r="H65" s="49"/>
      <c r="I65" s="49"/>
      <c r="J65" s="49"/>
      <c r="K65" s="49"/>
      <c r="L65" s="49"/>
      <c r="M65" s="49"/>
      <c r="N65" s="49"/>
      <c r="O65" s="49"/>
      <c r="P65" s="49"/>
      <c r="Q65" s="49"/>
      <c r="R65" s="49"/>
      <c r="S65" s="49"/>
      <c r="T65" s="49"/>
      <c r="U65" s="49"/>
      <c r="V65" s="49"/>
    </row>
    <row r="66" spans="1:22">
      <c r="A66" s="49"/>
      <c r="B66" s="49"/>
      <c r="C66" s="49"/>
      <c r="D66" s="49"/>
      <c r="E66" s="49"/>
      <c r="F66" s="49"/>
      <c r="G66" s="49"/>
      <c r="H66" s="49"/>
      <c r="I66" s="49"/>
      <c r="J66" s="49"/>
      <c r="K66" s="49"/>
      <c r="L66" s="49"/>
      <c r="M66" s="49"/>
      <c r="N66" s="49"/>
      <c r="O66" s="49"/>
      <c r="P66" s="49"/>
      <c r="Q66" s="49"/>
      <c r="R66" s="49"/>
      <c r="S66" s="49"/>
      <c r="T66" s="49"/>
      <c r="U66" s="49"/>
      <c r="V66" s="49"/>
    </row>
    <row r="67" spans="1:22">
      <c r="A67" s="49" t="s">
        <v>48</v>
      </c>
      <c r="B67" s="49"/>
      <c r="C67" s="49"/>
      <c r="D67" s="49"/>
      <c r="E67" s="49"/>
      <c r="F67" s="49"/>
      <c r="G67" s="49"/>
      <c r="H67" s="49"/>
      <c r="I67" s="49"/>
      <c r="J67" s="49"/>
      <c r="K67" s="49"/>
      <c r="L67" s="49"/>
      <c r="M67" s="49"/>
      <c r="N67" s="49"/>
      <c r="O67" s="49"/>
      <c r="P67" s="49"/>
      <c r="Q67" s="49"/>
      <c r="R67" s="49"/>
      <c r="S67" s="49"/>
      <c r="T67" s="49"/>
      <c r="U67" s="49"/>
      <c r="V67" s="49"/>
    </row>
    <row r="68" spans="1:22">
      <c r="A68" s="49"/>
      <c r="B68" s="49"/>
      <c r="C68" s="49"/>
      <c r="D68" s="49"/>
      <c r="E68" s="49"/>
      <c r="F68" s="49"/>
      <c r="G68" s="49"/>
      <c r="H68" s="49"/>
      <c r="I68" s="49"/>
      <c r="J68" s="49"/>
      <c r="K68" s="49"/>
      <c r="L68" s="49"/>
      <c r="M68" s="49"/>
      <c r="N68" s="49"/>
      <c r="O68" s="49"/>
      <c r="P68" s="49"/>
      <c r="Q68" s="49"/>
      <c r="R68" s="49"/>
      <c r="S68" s="49"/>
      <c r="T68" s="49"/>
      <c r="U68" s="49"/>
      <c r="V68" s="49"/>
    </row>
    <row r="69" spans="1:22">
      <c r="A69" s="6" t="s">
        <v>49</v>
      </c>
    </row>
  </sheetData>
  <mergeCells count="283">
    <mergeCell ref="A67:V68"/>
    <mergeCell ref="A59:D59"/>
    <mergeCell ref="E59:G59"/>
    <mergeCell ref="H59:K59"/>
    <mergeCell ref="L59:N59"/>
    <mergeCell ref="A63:V64"/>
    <mergeCell ref="A65:V66"/>
    <mergeCell ref="A57:D57"/>
    <mergeCell ref="E57:G57"/>
    <mergeCell ref="H57:K57"/>
    <mergeCell ref="L57:N57"/>
    <mergeCell ref="A58:D58"/>
    <mergeCell ref="E58:G58"/>
    <mergeCell ref="H58:K58"/>
    <mergeCell ref="L58:N58"/>
    <mergeCell ref="V47:X47"/>
    <mergeCell ref="A51:N51"/>
    <mergeCell ref="A54:D56"/>
    <mergeCell ref="E54:N54"/>
    <mergeCell ref="E55:G55"/>
    <mergeCell ref="H55:N55"/>
    <mergeCell ref="E56:G56"/>
    <mergeCell ref="H56:K56"/>
    <mergeCell ref="L56:N56"/>
    <mergeCell ref="A47:D47"/>
    <mergeCell ref="E47:G47"/>
    <mergeCell ref="H47:K47"/>
    <mergeCell ref="L47:N47"/>
    <mergeCell ref="P47:R47"/>
    <mergeCell ref="S47:U47"/>
    <mergeCell ref="V45:X45"/>
    <mergeCell ref="A46:D46"/>
    <mergeCell ref="E46:G46"/>
    <mergeCell ref="H46:K46"/>
    <mergeCell ref="L46:N46"/>
    <mergeCell ref="P46:R46"/>
    <mergeCell ref="S46:U46"/>
    <mergeCell ref="V46:X46"/>
    <mergeCell ref="A45:D45"/>
    <mergeCell ref="E45:G45"/>
    <mergeCell ref="H45:K45"/>
    <mergeCell ref="L45:N45"/>
    <mergeCell ref="P45:R45"/>
    <mergeCell ref="S45:U45"/>
    <mergeCell ref="V43:X43"/>
    <mergeCell ref="A44:D44"/>
    <mergeCell ref="E44:G44"/>
    <mergeCell ref="H44:K44"/>
    <mergeCell ref="L44:N44"/>
    <mergeCell ref="P44:R44"/>
    <mergeCell ref="S44:U44"/>
    <mergeCell ref="V44:X44"/>
    <mergeCell ref="A43:D43"/>
    <mergeCell ref="E43:G43"/>
    <mergeCell ref="H43:K43"/>
    <mergeCell ref="L43:N43"/>
    <mergeCell ref="P43:R43"/>
    <mergeCell ref="S43:U43"/>
    <mergeCell ref="V41:X41"/>
    <mergeCell ref="A42:D42"/>
    <mergeCell ref="E42:G42"/>
    <mergeCell ref="H42:K42"/>
    <mergeCell ref="L42:N42"/>
    <mergeCell ref="P42:R42"/>
    <mergeCell ref="S42:U42"/>
    <mergeCell ref="V42:X42"/>
    <mergeCell ref="A41:D41"/>
    <mergeCell ref="E41:G41"/>
    <mergeCell ref="H41:K41"/>
    <mergeCell ref="L41:N41"/>
    <mergeCell ref="P41:R41"/>
    <mergeCell ref="S41:U41"/>
    <mergeCell ref="V39:X39"/>
    <mergeCell ref="A40:D40"/>
    <mergeCell ref="E40:G40"/>
    <mergeCell ref="H40:K40"/>
    <mergeCell ref="L40:N40"/>
    <mergeCell ref="P40:R40"/>
    <mergeCell ref="S40:U40"/>
    <mergeCell ref="V40:X40"/>
    <mergeCell ref="A39:D39"/>
    <mergeCell ref="E39:G39"/>
    <mergeCell ref="H39:K39"/>
    <mergeCell ref="L39:N39"/>
    <mergeCell ref="P39:R39"/>
    <mergeCell ref="S39:U39"/>
    <mergeCell ref="V37:X37"/>
    <mergeCell ref="A38:D38"/>
    <mergeCell ref="E38:G38"/>
    <mergeCell ref="H38:K38"/>
    <mergeCell ref="L38:N38"/>
    <mergeCell ref="P38:R38"/>
    <mergeCell ref="S38:U38"/>
    <mergeCell ref="V38:X38"/>
    <mergeCell ref="A37:D37"/>
    <mergeCell ref="E37:G37"/>
    <mergeCell ref="H37:K37"/>
    <mergeCell ref="L37:N37"/>
    <mergeCell ref="P37:R37"/>
    <mergeCell ref="S37:U37"/>
    <mergeCell ref="V35:X35"/>
    <mergeCell ref="A36:D36"/>
    <mergeCell ref="E36:G36"/>
    <mergeCell ref="H36:K36"/>
    <mergeCell ref="L36:N36"/>
    <mergeCell ref="P36:R36"/>
    <mergeCell ref="S36:U36"/>
    <mergeCell ref="V36:X36"/>
    <mergeCell ref="A35:D35"/>
    <mergeCell ref="E35:G35"/>
    <mergeCell ref="H35:K35"/>
    <mergeCell ref="L35:N35"/>
    <mergeCell ref="P35:R35"/>
    <mergeCell ref="S35:U35"/>
    <mergeCell ref="V33:X33"/>
    <mergeCell ref="A34:D34"/>
    <mergeCell ref="E34:G34"/>
    <mergeCell ref="H34:K34"/>
    <mergeCell ref="L34:N34"/>
    <mergeCell ref="P34:R34"/>
    <mergeCell ref="S34:U34"/>
    <mergeCell ref="V34:X34"/>
    <mergeCell ref="A33:D33"/>
    <mergeCell ref="E33:G33"/>
    <mergeCell ref="H33:K33"/>
    <mergeCell ref="L33:N33"/>
    <mergeCell ref="P33:R33"/>
    <mergeCell ref="S33:U33"/>
    <mergeCell ref="V31:X31"/>
    <mergeCell ref="A32:D32"/>
    <mergeCell ref="E32:G32"/>
    <mergeCell ref="H32:K32"/>
    <mergeCell ref="L32:N32"/>
    <mergeCell ref="P32:R32"/>
    <mergeCell ref="S32:U32"/>
    <mergeCell ref="V32:X32"/>
    <mergeCell ref="A31:D31"/>
    <mergeCell ref="E31:G31"/>
    <mergeCell ref="H31:K31"/>
    <mergeCell ref="L31:N31"/>
    <mergeCell ref="P31:R31"/>
    <mergeCell ref="S31:U31"/>
    <mergeCell ref="V29:X29"/>
    <mergeCell ref="A30:D30"/>
    <mergeCell ref="E30:G30"/>
    <mergeCell ref="H30:K30"/>
    <mergeCell ref="L30:N30"/>
    <mergeCell ref="P30:R30"/>
    <mergeCell ref="S30:U30"/>
    <mergeCell ref="V30:X30"/>
    <mergeCell ref="A29:D29"/>
    <mergeCell ref="E29:G29"/>
    <mergeCell ref="H29:K29"/>
    <mergeCell ref="L29:N29"/>
    <mergeCell ref="P29:R29"/>
    <mergeCell ref="S29:U29"/>
    <mergeCell ref="V27:X27"/>
    <mergeCell ref="A28:D28"/>
    <mergeCell ref="E28:G28"/>
    <mergeCell ref="H28:K28"/>
    <mergeCell ref="L28:N28"/>
    <mergeCell ref="P28:R28"/>
    <mergeCell ref="S28:U28"/>
    <mergeCell ref="V28:X28"/>
    <mergeCell ref="A27:D27"/>
    <mergeCell ref="E27:G27"/>
    <mergeCell ref="H27:K27"/>
    <mergeCell ref="L27:N27"/>
    <mergeCell ref="P27:R27"/>
    <mergeCell ref="S27:U27"/>
    <mergeCell ref="V25:X25"/>
    <mergeCell ref="A26:D26"/>
    <mergeCell ref="E26:G26"/>
    <mergeCell ref="H26:K26"/>
    <mergeCell ref="L26:N26"/>
    <mergeCell ref="P26:R26"/>
    <mergeCell ref="S26:U26"/>
    <mergeCell ref="V26:X26"/>
    <mergeCell ref="A25:D25"/>
    <mergeCell ref="E25:G25"/>
    <mergeCell ref="H25:K25"/>
    <mergeCell ref="L25:N25"/>
    <mergeCell ref="P25:R25"/>
    <mergeCell ref="S25:U25"/>
    <mergeCell ref="V23:X23"/>
    <mergeCell ref="A24:D24"/>
    <mergeCell ref="E24:G24"/>
    <mergeCell ref="H24:K24"/>
    <mergeCell ref="L24:N24"/>
    <mergeCell ref="P24:R24"/>
    <mergeCell ref="S24:U24"/>
    <mergeCell ref="V24:X24"/>
    <mergeCell ref="A23:D23"/>
    <mergeCell ref="E23:G23"/>
    <mergeCell ref="H23:K23"/>
    <mergeCell ref="L23:N23"/>
    <mergeCell ref="P23:R23"/>
    <mergeCell ref="S23:U23"/>
    <mergeCell ref="V21:X21"/>
    <mergeCell ref="A22:D22"/>
    <mergeCell ref="E22:G22"/>
    <mergeCell ref="H22:K22"/>
    <mergeCell ref="L22:N22"/>
    <mergeCell ref="P22:R22"/>
    <mergeCell ref="S22:U22"/>
    <mergeCell ref="V22:X22"/>
    <mergeCell ref="A21:D21"/>
    <mergeCell ref="E21:G21"/>
    <mergeCell ref="H21:K21"/>
    <mergeCell ref="L21:N21"/>
    <mergeCell ref="P21:R21"/>
    <mergeCell ref="S21:U21"/>
    <mergeCell ref="V19:X19"/>
    <mergeCell ref="A20:D20"/>
    <mergeCell ref="E20:G20"/>
    <mergeCell ref="H20:K20"/>
    <mergeCell ref="L20:N20"/>
    <mergeCell ref="P20:R20"/>
    <mergeCell ref="S20:U20"/>
    <mergeCell ref="V20:X20"/>
    <mergeCell ref="A19:D19"/>
    <mergeCell ref="E19:G19"/>
    <mergeCell ref="H19:K19"/>
    <mergeCell ref="L19:N19"/>
    <mergeCell ref="P19:R19"/>
    <mergeCell ref="S19:U19"/>
    <mergeCell ref="V17:X17"/>
    <mergeCell ref="A18:D18"/>
    <mergeCell ref="E18:G18"/>
    <mergeCell ref="H18:K18"/>
    <mergeCell ref="L18:N18"/>
    <mergeCell ref="P18:R18"/>
    <mergeCell ref="S18:U18"/>
    <mergeCell ref="V18:X18"/>
    <mergeCell ref="A17:D17"/>
    <mergeCell ref="E17:G17"/>
    <mergeCell ref="H17:K17"/>
    <mergeCell ref="L17:N17"/>
    <mergeCell ref="P17:R17"/>
    <mergeCell ref="S17:U17"/>
    <mergeCell ref="V15:X15"/>
    <mergeCell ref="A16:D16"/>
    <mergeCell ref="E16:G16"/>
    <mergeCell ref="H16:K16"/>
    <mergeCell ref="L16:N16"/>
    <mergeCell ref="P16:R16"/>
    <mergeCell ref="S16:U16"/>
    <mergeCell ref="V16:X16"/>
    <mergeCell ref="A15:D15"/>
    <mergeCell ref="E15:G15"/>
    <mergeCell ref="H15:K15"/>
    <mergeCell ref="L15:N15"/>
    <mergeCell ref="P15:R15"/>
    <mergeCell ref="S15:U15"/>
    <mergeCell ref="A13:D13"/>
    <mergeCell ref="E13:G13"/>
    <mergeCell ref="H13:K13"/>
    <mergeCell ref="L13:N13"/>
    <mergeCell ref="P13:R13"/>
    <mergeCell ref="S13:U13"/>
    <mergeCell ref="V13:X13"/>
    <mergeCell ref="A14:D14"/>
    <mergeCell ref="E14:G14"/>
    <mergeCell ref="H14:K14"/>
    <mergeCell ref="L14:N14"/>
    <mergeCell ref="P14:R14"/>
    <mergeCell ref="S14:U14"/>
    <mergeCell ref="V14:X14"/>
    <mergeCell ref="A6:G6"/>
    <mergeCell ref="A8:Y8"/>
    <mergeCell ref="A10:D12"/>
    <mergeCell ref="E10:N10"/>
    <mergeCell ref="P10:X10"/>
    <mergeCell ref="E11:G11"/>
    <mergeCell ref="H11:N11"/>
    <mergeCell ref="P11:R11"/>
    <mergeCell ref="S11:X11"/>
    <mergeCell ref="E12:G12"/>
    <mergeCell ref="H12:K12"/>
    <mergeCell ref="L12:N12"/>
    <mergeCell ref="P12:R12"/>
    <mergeCell ref="S12:U12"/>
    <mergeCell ref="V12:X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022CD-578E-4D5B-AF58-DDF97C504083}">
  <dimension ref="A6:AD44"/>
  <sheetViews>
    <sheetView showGridLines="0" workbookViewId="0">
      <selection activeCell="B16" sqref="B16"/>
    </sheetView>
  </sheetViews>
  <sheetFormatPr baseColWidth="10" defaultRowHeight="15"/>
  <cols>
    <col min="1" max="1" width="51.85546875" bestFit="1" customWidth="1"/>
    <col min="2" max="2" width="20.140625" bestFit="1" customWidth="1"/>
  </cols>
  <sheetData>
    <row r="6" spans="1:30" ht="15" customHeight="1">
      <c r="A6" s="10" t="s">
        <v>0</v>
      </c>
      <c r="B6" s="10"/>
      <c r="C6" s="10"/>
      <c r="D6" s="10"/>
      <c r="E6" s="1"/>
      <c r="F6" s="1"/>
      <c r="G6" s="1"/>
      <c r="H6" s="1"/>
      <c r="I6" s="1"/>
      <c r="J6" s="1"/>
      <c r="K6" s="1"/>
      <c r="L6" s="1"/>
      <c r="M6" s="1"/>
      <c r="N6" s="1"/>
      <c r="O6" s="1"/>
      <c r="P6" s="1"/>
      <c r="Q6" s="1"/>
      <c r="R6" s="1"/>
      <c r="S6" s="1"/>
      <c r="T6" s="1"/>
      <c r="U6" s="1"/>
      <c r="V6" s="1"/>
      <c r="W6" s="1"/>
      <c r="X6" s="1"/>
      <c r="Y6" s="1"/>
      <c r="Z6" s="1"/>
      <c r="AA6" s="1"/>
      <c r="AB6" s="1"/>
      <c r="AC6" s="1"/>
      <c r="AD6" s="1"/>
    </row>
    <row r="7" spans="1:30">
      <c r="A7" s="2"/>
      <c r="B7" s="2"/>
      <c r="C7" s="2"/>
      <c r="D7" s="2"/>
      <c r="E7" s="2"/>
      <c r="F7" s="2"/>
      <c r="G7" s="2"/>
      <c r="H7" s="2"/>
      <c r="I7" s="2"/>
      <c r="J7" s="2"/>
      <c r="K7" s="2"/>
      <c r="L7" s="2"/>
      <c r="M7" s="2"/>
      <c r="N7" s="2"/>
      <c r="O7" s="2"/>
      <c r="P7" s="2"/>
      <c r="Q7" s="2"/>
      <c r="R7" s="2"/>
      <c r="S7" s="2"/>
      <c r="T7" s="2"/>
      <c r="U7" s="2"/>
      <c r="V7" s="2"/>
      <c r="W7" s="2"/>
      <c r="X7" s="2"/>
      <c r="Y7" s="2"/>
      <c r="Z7" s="2"/>
      <c r="AA7" s="2"/>
      <c r="AB7" s="2"/>
      <c r="AC7" s="2"/>
      <c r="AD7" s="2"/>
    </row>
    <row r="8" spans="1:30" ht="15" customHeight="1">
      <c r="A8" s="11" t="s">
        <v>55</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2"/>
    </row>
    <row r="10" spans="1:30">
      <c r="A10" s="7" t="s">
        <v>50</v>
      </c>
      <c r="B10" s="8" t="s">
        <v>51</v>
      </c>
    </row>
    <row r="11" spans="1:30">
      <c r="A11" s="9" t="s">
        <v>7</v>
      </c>
      <c r="B11" s="9" t="e">
        <f>VLOOKUP(A11,#REF!,8,0)</f>
        <v>#REF!</v>
      </c>
    </row>
    <row r="12" spans="1:30">
      <c r="A12" s="9" t="s">
        <v>8</v>
      </c>
      <c r="B12" s="9" t="e">
        <f>VLOOKUP(A12,#REF!,8,0)</f>
        <v>#REF!</v>
      </c>
    </row>
    <row r="13" spans="1:30">
      <c r="A13" s="9" t="s">
        <v>9</v>
      </c>
      <c r="B13" s="9" t="e">
        <f>VLOOKUP(A13,#REF!,8,0)</f>
        <v>#REF!</v>
      </c>
    </row>
    <row r="14" spans="1:30">
      <c r="A14" s="9" t="s">
        <v>11</v>
      </c>
      <c r="B14" s="9" t="e">
        <f>VLOOKUP(A14,#REF!,8,0)</f>
        <v>#REF!</v>
      </c>
    </row>
    <row r="15" spans="1:30">
      <c r="A15" s="9" t="s">
        <v>52</v>
      </c>
      <c r="B15" s="9">
        <v>474</v>
      </c>
    </row>
    <row r="16" spans="1:30">
      <c r="A16" s="9" t="s">
        <v>13</v>
      </c>
      <c r="B16" s="9" t="e">
        <f>VLOOKUP(A16,#REF!,8,0)</f>
        <v>#REF!</v>
      </c>
    </row>
    <row r="17" spans="1:2">
      <c r="A17" s="9" t="s">
        <v>14</v>
      </c>
      <c r="B17" s="9" t="e">
        <f>VLOOKUP(A17,#REF!,8,0)</f>
        <v>#REF!</v>
      </c>
    </row>
    <row r="18" spans="1:2">
      <c r="A18" s="9" t="s">
        <v>15</v>
      </c>
      <c r="B18" s="9" t="e">
        <f>VLOOKUP(A18,#REF!,8,0)</f>
        <v>#REF!</v>
      </c>
    </row>
    <row r="19" spans="1:2">
      <c r="A19" s="9" t="s">
        <v>16</v>
      </c>
      <c r="B19" s="9" t="e">
        <f>VLOOKUP(A19,#REF!,8,0)</f>
        <v>#REF!</v>
      </c>
    </row>
    <row r="20" spans="1:2">
      <c r="A20" s="9" t="s">
        <v>17</v>
      </c>
      <c r="B20" s="9" t="e">
        <f>VLOOKUP(A20,#REF!,8,0)</f>
        <v>#REF!</v>
      </c>
    </row>
    <row r="21" spans="1:2">
      <c r="A21" s="9" t="s">
        <v>18</v>
      </c>
      <c r="B21" s="9" t="e">
        <f>VLOOKUP(A21,#REF!,8,0)</f>
        <v>#REF!</v>
      </c>
    </row>
    <row r="22" spans="1:2">
      <c r="A22" s="9" t="s">
        <v>19</v>
      </c>
      <c r="B22" s="9" t="e">
        <f>VLOOKUP(A22,#REF!,8,0)</f>
        <v>#REF!</v>
      </c>
    </row>
    <row r="23" spans="1:2">
      <c r="A23" s="9" t="s">
        <v>20</v>
      </c>
      <c r="B23" s="9" t="e">
        <f>VLOOKUP(A23,#REF!,8,0)</f>
        <v>#REF!</v>
      </c>
    </row>
    <row r="24" spans="1:2">
      <c r="A24" s="9" t="s">
        <v>21</v>
      </c>
      <c r="B24" s="9" t="e">
        <f>VLOOKUP(A24,#REF!,8,0)</f>
        <v>#REF!</v>
      </c>
    </row>
    <row r="25" spans="1:2">
      <c r="A25" s="9" t="s">
        <v>22</v>
      </c>
      <c r="B25" s="9" t="e">
        <f>VLOOKUP(A25,#REF!,8,0)</f>
        <v>#REF!</v>
      </c>
    </row>
    <row r="26" spans="1:2">
      <c r="A26" s="9" t="s">
        <v>23</v>
      </c>
      <c r="B26" s="9" t="e">
        <f>VLOOKUP(A26,#REF!,8,0)</f>
        <v>#REF!</v>
      </c>
    </row>
    <row r="27" spans="1:2">
      <c r="A27" s="9" t="s">
        <v>24</v>
      </c>
      <c r="B27" s="9" t="e">
        <f>VLOOKUP(A27,#REF!,8,0)</f>
        <v>#REF!</v>
      </c>
    </row>
    <row r="28" spans="1:2">
      <c r="A28" s="9" t="s">
        <v>25</v>
      </c>
      <c r="B28" s="9" t="e">
        <f>VLOOKUP(A28,#REF!,8,0)</f>
        <v>#REF!</v>
      </c>
    </row>
    <row r="29" spans="1:2">
      <c r="A29" s="9" t="s">
        <v>26</v>
      </c>
      <c r="B29" s="9" t="e">
        <f>VLOOKUP(A29,#REF!,8,0)</f>
        <v>#REF!</v>
      </c>
    </row>
    <row r="30" spans="1:2">
      <c r="A30" s="9" t="s">
        <v>27</v>
      </c>
      <c r="B30" s="9" t="e">
        <f>VLOOKUP(A30,#REF!,8,0)</f>
        <v>#REF!</v>
      </c>
    </row>
    <row r="31" spans="1:2">
      <c r="A31" s="9" t="s">
        <v>28</v>
      </c>
      <c r="B31" s="9" t="e">
        <f>VLOOKUP(A31,#REF!,8,0)</f>
        <v>#REF!</v>
      </c>
    </row>
    <row r="32" spans="1:2">
      <c r="A32" s="9" t="s">
        <v>29</v>
      </c>
      <c r="B32" s="9" t="e">
        <f>VLOOKUP(A32,#REF!,8,0)</f>
        <v>#REF!</v>
      </c>
    </row>
    <row r="33" spans="1:2">
      <c r="A33" s="9" t="s">
        <v>30</v>
      </c>
      <c r="B33" s="9" t="e">
        <f>VLOOKUP(A33,#REF!,8,0)</f>
        <v>#REF!</v>
      </c>
    </row>
    <row r="34" spans="1:2">
      <c r="A34" s="9" t="s">
        <v>31</v>
      </c>
      <c r="B34" s="9" t="e">
        <f>VLOOKUP(A34,#REF!,8,0)</f>
        <v>#REF!</v>
      </c>
    </row>
    <row r="35" spans="1:2">
      <c r="A35" s="9" t="s">
        <v>32</v>
      </c>
      <c r="B35" s="9" t="e">
        <f>VLOOKUP(A35,#REF!,8,0)</f>
        <v>#REF!</v>
      </c>
    </row>
    <row r="36" spans="1:2">
      <c r="A36" s="9" t="s">
        <v>33</v>
      </c>
      <c r="B36" s="9" t="e">
        <f>VLOOKUP(A36,#REF!,8,0)</f>
        <v>#REF!</v>
      </c>
    </row>
    <row r="37" spans="1:2">
      <c r="A37" s="9" t="s">
        <v>34</v>
      </c>
      <c r="B37" s="9" t="e">
        <f>VLOOKUP(A37,#REF!,8,0)</f>
        <v>#REF!</v>
      </c>
    </row>
    <row r="38" spans="1:2">
      <c r="A38" s="9" t="s">
        <v>35</v>
      </c>
      <c r="B38" s="9" t="e">
        <f>VLOOKUP(A38,#REF!,8,0)</f>
        <v>#REF!</v>
      </c>
    </row>
    <row r="39" spans="1:2">
      <c r="A39" s="9" t="s">
        <v>36</v>
      </c>
      <c r="B39" s="9" t="e">
        <f>VLOOKUP(A39,#REF!,8,0)</f>
        <v>#REF!</v>
      </c>
    </row>
    <row r="40" spans="1:2">
      <c r="A40" s="9" t="s">
        <v>37</v>
      </c>
      <c r="B40" s="9" t="e">
        <f>VLOOKUP(A40,#REF!,8,0)</f>
        <v>#REF!</v>
      </c>
    </row>
    <row r="41" spans="1:2">
      <c r="A41" s="9" t="s">
        <v>39</v>
      </c>
      <c r="B41" s="9" t="e">
        <f>VLOOKUP(A41,#REF!,8,0)</f>
        <v>#REF!</v>
      </c>
    </row>
    <row r="42" spans="1:2">
      <c r="A42" s="9" t="s">
        <v>40</v>
      </c>
      <c r="B42" s="9">
        <v>0</v>
      </c>
    </row>
    <row r="44" spans="1:2">
      <c r="A44" t="s">
        <v>53</v>
      </c>
    </row>
  </sheetData>
  <mergeCells count="2">
    <mergeCell ref="A6:D6"/>
    <mergeCell ref="A8:AC8"/>
  </mergeCells>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C71A62E3EC264D937B5B2BB5C22B8C" ma:contentTypeVersion="0" ma:contentTypeDescription="Crear nuevo documento." ma:contentTypeScope="" ma:versionID="ee760313d04e10d3fa43e7292bc9f39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CD0CA0-D934-44FC-9488-50612FD71093}"/>
</file>

<file path=customXml/itemProps2.xml><?xml version="1.0" encoding="utf-8"?>
<ds:datastoreItem xmlns:ds="http://schemas.openxmlformats.org/officeDocument/2006/customXml" ds:itemID="{4005727A-BAA4-4CC3-A2A5-1937F7F98519}"/>
</file>

<file path=customXml/itemProps3.xml><?xml version="1.0" encoding="utf-8"?>
<ds:datastoreItem xmlns:ds="http://schemas.openxmlformats.org/officeDocument/2006/customXml" ds:itemID="{8CE863BC-30C7-4FC8-962F-E538A9A18D68}"/>
</file>

<file path=customXml/itemProps4.xml><?xml version="1.0" encoding="utf-8"?>
<ds:datastoreItem xmlns:ds="http://schemas.openxmlformats.org/officeDocument/2006/customXml" ds:itemID="{F4D051E6-CDAF-4C2A-9330-D191352EA8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Cuadro publicación</vt:lpstr>
      <vt:lpstr>Mapa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Andres Rojas Pulido</dc:creator>
  <cp:lastModifiedBy>Yiseth Andrea Rivera Cantillo</cp:lastModifiedBy>
  <dcterms:created xsi:type="dcterms:W3CDTF">2021-01-05T16:23:30Z</dcterms:created>
  <dcterms:modified xsi:type="dcterms:W3CDTF">2021-12-05T02:59:32Z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0x01010066C71A62E3EC264D937B5B2BB5C22B8C</vt:lpwstr>
  </property>
</Properties>
</file>